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425"/>
  </bookViews>
  <sheets>
    <sheet name="308 SKD 5" sheetId="1" r:id="rId1"/>
  </sheets>
  <definedNames>
    <definedName name="_xlnm._FilterDatabase" localSheetId="0" hidden="1">'308 SKD 5'!$A$10:$I$135</definedName>
    <definedName name="SAPBEXrevision" hidden="1">1</definedName>
    <definedName name="SAPBEXsysID" hidden="1">"PVN"</definedName>
    <definedName name="SAPBEXwbID" hidden="1">"407ERASYF94U4SV4J2G3Z1UMA"</definedName>
    <definedName name="ttt">'308 SKD 5'!#REF!</definedName>
    <definedName name="www">#REF!</definedName>
    <definedName name="_xlnm.Print_Titles" localSheetId="0">'308 SKD 5'!$1:$10</definedName>
    <definedName name="_xlnm.Print_Area" localSheetId="0">'308 SKD 5'!$A$1:$G$137</definedName>
  </definedNames>
  <calcPr calcId="145621"/>
</workbook>
</file>

<file path=xl/calcChain.xml><?xml version="1.0" encoding="utf-8"?>
<calcChain xmlns="http://schemas.openxmlformats.org/spreadsheetml/2006/main">
  <c r="E101" i="1" l="1"/>
  <c r="F101" i="1" s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2" i="1"/>
  <c r="F102" i="1" s="1"/>
  <c r="E103" i="1"/>
  <c r="F103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</calcChain>
</file>

<file path=xl/sharedStrings.xml><?xml version="1.0" encoding="utf-8"?>
<sst xmlns="http://schemas.openxmlformats.org/spreadsheetml/2006/main" count="255" uniqueCount="254">
  <si>
    <t>** Чтобы расчитать цену с установкой, узнавайте стоимость нормо-часа у вашего дилера.</t>
  </si>
  <si>
    <t>*Цены указаны в рублях учетом НДС. Цены действительны на момент составления прайс-листа и могут быть изменены в любое время без предварительного уведомления. Пожалуйста, уточняйте цены и наличие товара у официальных дилеров Peugeot.</t>
  </si>
  <si>
    <t>Nokian 205/55 R 16 94T NOKIAN HKPL 7 XL</t>
  </si>
  <si>
    <t>Nokian 205/55 R 16 94T NOKIAN HKPL 8 XL</t>
  </si>
  <si>
    <t>Nokian 195/65 R 15 95T NOKIAN HKPL 7 XL</t>
  </si>
  <si>
    <t>Nokian 195/65 R 15 95R NOKIAN HKPL R2 XL</t>
  </si>
  <si>
    <t>Michelin 205/55 R16 94T XL X-ICE NORTH 3</t>
  </si>
  <si>
    <t>S000872571</t>
  </si>
  <si>
    <t>Michelin 205/55 R16 94H XL X-ICE 3</t>
  </si>
  <si>
    <t>S000614587</t>
  </si>
  <si>
    <t>Michelin 195/65 R15 95T XL X-ICE NORTH 3</t>
  </si>
  <si>
    <t>S000020131</t>
  </si>
  <si>
    <t>Michelin 195/65 R15 95T XL X-ICE 3</t>
  </si>
  <si>
    <t>S000762932</t>
  </si>
  <si>
    <t>Gislaved 205/55R16 94T TL XL NORD*FROST 100 CD</t>
  </si>
  <si>
    <t>SCT0343689</t>
  </si>
  <si>
    <t>Gislaved 205/55R16 94T TL XL Soft*Frost 3</t>
  </si>
  <si>
    <t>SCT0343103</t>
  </si>
  <si>
    <t>Gislaved 195/65R15 95T TL XL NORD*FROST 100 CD</t>
  </si>
  <si>
    <t>SCT0343663</t>
  </si>
  <si>
    <t>Gislaved 195/65R15 95T TL XL Soft*Frost 3</t>
  </si>
  <si>
    <t>SCT0343097</t>
  </si>
  <si>
    <t>Pirelli WINTER ICE ZERO205/55R16 94T</t>
  </si>
  <si>
    <t>SPR2358000</t>
  </si>
  <si>
    <t>Pirelli WINTER ICE CONTROL205/55R16 94T</t>
  </si>
  <si>
    <t>SPR1977700</t>
  </si>
  <si>
    <t>Pirelli WINTER ICE ZERO195/65R15 95T</t>
  </si>
  <si>
    <t>SPR2425400</t>
  </si>
  <si>
    <t>Pirelli WINTER ICE CONTROL195/65R15 95T</t>
  </si>
  <si>
    <t>SPR1977200</t>
  </si>
  <si>
    <t>Continental 205/55R16 94T TL XL ContiIceContact HD</t>
  </si>
  <si>
    <t>SCT0344797</t>
  </si>
  <si>
    <t>Continental 205/55R16 94T TL XL ContiVikingContact 6</t>
  </si>
  <si>
    <t>SCT0344608</t>
  </si>
  <si>
    <t>Continental 195/65R15 95T TL XL ContiIceContact HD</t>
  </si>
  <si>
    <t>SCT0344671</t>
  </si>
  <si>
    <t>Continental 195/65R15 95T TL XL ContiVikingContact 6</t>
  </si>
  <si>
    <t>SCT0344606</t>
  </si>
  <si>
    <t>Шины</t>
  </si>
  <si>
    <t>Спикерфон Bluetooth Jabra Drive</t>
  </si>
  <si>
    <t>Спикерфон Bluetooth Jabra Tour</t>
  </si>
  <si>
    <t>Bluetooth Jabra Mini</t>
  </si>
  <si>
    <t>Bluetooth Jabra Storm</t>
  </si>
  <si>
    <t>Bluetooth Jabra Stealth</t>
  </si>
  <si>
    <t>Спикерфон Bluetooth Freeway</t>
  </si>
  <si>
    <t>Спикерфон Bluetooth Jabra Solemate mini</t>
  </si>
  <si>
    <t>Черный пустой подголовник</t>
  </si>
  <si>
    <t>D000000097</t>
  </si>
  <si>
    <t xml:space="preserve">Черный подголовник с экраном </t>
  </si>
  <si>
    <t>D000000096</t>
  </si>
  <si>
    <t>Черный подголовник с DVD</t>
  </si>
  <si>
    <t>D000000095</t>
  </si>
  <si>
    <t>Мультимедиа</t>
  </si>
  <si>
    <t>Компрессор CARMEGA APF-511</t>
  </si>
  <si>
    <t>D000000165</t>
  </si>
  <si>
    <t>Компрессор CARMEGA APL-110</t>
  </si>
  <si>
    <t>D000000164</t>
  </si>
  <si>
    <t>Защитный чехол голубого цвета с белыми логотипами "PEUGEOT" и "LION" на капоте</t>
  </si>
  <si>
    <t>9623E7</t>
  </si>
  <si>
    <t xml:space="preserve">Аварийный набор - базовый </t>
  </si>
  <si>
    <t>D000000250</t>
  </si>
  <si>
    <t>Аварийный комплект - расширенный</t>
  </si>
  <si>
    <t>D000000003</t>
  </si>
  <si>
    <t>Набор по уходу за авто</t>
  </si>
  <si>
    <t>SLM9999130</t>
  </si>
  <si>
    <t xml:space="preserve">Зимняя жидкость для омывателя стекла (-25С)   </t>
  </si>
  <si>
    <t>S000LM0369</t>
  </si>
  <si>
    <t xml:space="preserve">Зимняя жидкость для омывателя стекла (-15С)   </t>
  </si>
  <si>
    <t>S000LM0649</t>
  </si>
  <si>
    <t>Комплект хромированных боковых защитных молдингов передних и задних дверей</t>
  </si>
  <si>
    <t>1610113380</t>
  </si>
  <si>
    <t>Двухсторонний лоток-поддон для багажника</t>
  </si>
  <si>
    <t>D000000198</t>
  </si>
  <si>
    <t xml:space="preserve">Комплект полиуретановых напольных ковриков </t>
  </si>
  <si>
    <t>D000000197</t>
  </si>
  <si>
    <t>Защита порога багажника прозрачная пленка</t>
  </si>
  <si>
    <t>1610535280</t>
  </si>
  <si>
    <t>Комплект напольных ковриков из велюра передних и задних</t>
  </si>
  <si>
    <t>1609852280</t>
  </si>
  <si>
    <t>Комплект из двух передних ковриков из ворсистого полипропиленового коврового покрытия</t>
  </si>
  <si>
    <t>1609851980</t>
  </si>
  <si>
    <t>Комплект из 2 передних и 2 задних ковриков с ковровым полипропиленовым покрытием</t>
  </si>
  <si>
    <t>1609851780</t>
  </si>
  <si>
    <t>Комплект передних и задних ковриков качества ЕСО</t>
  </si>
  <si>
    <t>1609852780</t>
  </si>
  <si>
    <t>Комплект резиновых формованных ковриков передних и задних</t>
  </si>
  <si>
    <t>1609853080</t>
  </si>
  <si>
    <t xml:space="preserve">Комплект задних брызговиков </t>
  </si>
  <si>
    <t>D000000517</t>
  </si>
  <si>
    <t>Комплект передних брызговиков</t>
  </si>
  <si>
    <t>D000000516</t>
  </si>
  <si>
    <t>Комплект передних брызговиков оригинальный стиль</t>
  </si>
  <si>
    <t>1610092580</t>
  </si>
  <si>
    <t>Комплект задних брызговиков оригинальный стиль</t>
  </si>
  <si>
    <t>1610092680</t>
  </si>
  <si>
    <t>Комплект 4 защитных боковых накладок для передних и задних дверей из пластика ABS</t>
  </si>
  <si>
    <t>1610113280</t>
  </si>
  <si>
    <t>Комплект из 2 прозрачных защитных накладок для переднего и заднего бамперов</t>
  </si>
  <si>
    <t>1611134980</t>
  </si>
  <si>
    <t>Комплект велюровых напольных ковриков с красной окантовкой передних и задних LIGNE S</t>
  </si>
  <si>
    <t>1610532180</t>
  </si>
  <si>
    <t>Комплект велюровых напольных ковриков с окантовкой черно-белой тканью в клетку с красной строчкой</t>
  </si>
  <si>
    <t>1610531980</t>
  </si>
  <si>
    <t>Защита</t>
  </si>
  <si>
    <t>Противоугонные болты для дисков из легкого сплава для болтов 17 мм/плоские</t>
  </si>
  <si>
    <t>1606922480</t>
  </si>
  <si>
    <t>Задние датчики системы помощи при парковке Meta System Easy Parc</t>
  </si>
  <si>
    <t>D000000163</t>
  </si>
  <si>
    <t>SCHER-KHAN MAGICAR 14</t>
  </si>
  <si>
    <t>D000000224</t>
  </si>
  <si>
    <t>SCHER-KHAN MAGICAR 13</t>
  </si>
  <si>
    <t>D000000223</t>
  </si>
  <si>
    <t>Scher-Khan Universe 1</t>
  </si>
  <si>
    <t>D000000222</t>
  </si>
  <si>
    <t>StarLine E91- Peugeot</t>
  </si>
  <si>
    <t>D000000207</t>
  </si>
  <si>
    <t>StarLine E61- Peugeot</t>
  </si>
  <si>
    <t>D000000206</t>
  </si>
  <si>
    <t>Автосигнализация Scher-Khan LGC 4 Peugeot</t>
  </si>
  <si>
    <t>D000000093</t>
  </si>
  <si>
    <t>Противобуксовочные чехлы</t>
  </si>
  <si>
    <t>Автосигнализация Scher-Khan LGC 3 Peugeot</t>
  </si>
  <si>
    <t>D000000092</t>
  </si>
  <si>
    <t>Комплект противотуманных фар</t>
  </si>
  <si>
    <t>1610592880</t>
  </si>
  <si>
    <t>Комплект декоративных накладок для противотуманных фонарей</t>
  </si>
  <si>
    <t>1609864180</t>
  </si>
  <si>
    <t>Безопасность</t>
  </si>
  <si>
    <t>Комплект из 4 декоративных колпаков для легкосплавных дисков BLEU VIRTUEL</t>
  </si>
  <si>
    <t>1608837080</t>
  </si>
  <si>
    <t>Комплект из 4 декоративных колпаков для легкосплавных дисков BLANC BANQUISE</t>
  </si>
  <si>
    <t>1608836880</t>
  </si>
  <si>
    <t>Светоотражающие накладки на пороги, из матированной нержавеющей стали или алюминия Dark Chrome</t>
  </si>
  <si>
    <t>1610452680</t>
  </si>
  <si>
    <t>Комплект из 2 накладок для порогов передних дверей с видом матового алюминия</t>
  </si>
  <si>
    <t>1607558380</t>
  </si>
  <si>
    <t>Комплект из 2 накладок для порогов передних дверей алюминий с темной хромировкой</t>
  </si>
  <si>
    <t>1607558180</t>
  </si>
  <si>
    <t>Комплект из 2 накладок для порогов передних дверей матовая нержавеющая сталь</t>
  </si>
  <si>
    <t>1608204880</t>
  </si>
  <si>
    <t>Комплект из 2 накладок для порогов передних дверей светло-матовый алюминий</t>
  </si>
  <si>
    <t>1607555880</t>
  </si>
  <si>
    <t>Легкосплавный диск SAPHIR NOIR 18"</t>
  </si>
  <si>
    <t>1610113680</t>
  </si>
  <si>
    <t>Легкосплавный диск SAFIR 18"</t>
  </si>
  <si>
    <t>96779898PD</t>
  </si>
  <si>
    <t>Легкосплавный диск RUBIS 17"</t>
  </si>
  <si>
    <t>96779897PD</t>
  </si>
  <si>
    <t>Легкосплавный диск EMERAUDE 17"</t>
  </si>
  <si>
    <t>1608517080</t>
  </si>
  <si>
    <t>Легкосплавный диск TOPAZE 16"</t>
  </si>
  <si>
    <t>96779896XS</t>
  </si>
  <si>
    <t>Легкосплавный диск QUARTZ 16"</t>
  </si>
  <si>
    <t>96779895TW</t>
  </si>
  <si>
    <t>Легкосплавный диск GRENAT 16"</t>
  </si>
  <si>
    <t>1608516980</t>
  </si>
  <si>
    <t>Легкосплавный диск AGATE 15"</t>
  </si>
  <si>
    <t>1607812980</t>
  </si>
  <si>
    <t>Колпак колеса с  эмблемой</t>
  </si>
  <si>
    <t>542189</t>
  </si>
  <si>
    <t>Корпус зеркала заднего вида призматический, с черной отделкой и красной каймой</t>
  </si>
  <si>
    <t>1607485480</t>
  </si>
  <si>
    <t>Хромированный корпус внутреннего зеркала заднего вида электрохромного, черная отделка с красной каймой</t>
  </si>
  <si>
    <t>1610453980</t>
  </si>
  <si>
    <t>Спойлер "LIGNE S" (с двойным крылом) для автомобиля с противотуманными фарами</t>
  </si>
  <si>
    <t>1610055780</t>
  </si>
  <si>
    <t>Спойлер "LIGNE S" (с двойным крылом) для автомобиля без противотуманных фар</t>
  </si>
  <si>
    <t>1610055580</t>
  </si>
  <si>
    <t>Рукоятка рычага переключения передач коробки BVM6 Поверхность матового алюминия с красным ободком</t>
  </si>
  <si>
    <t>1607557180</t>
  </si>
  <si>
    <t>Комплект из 4 декоративных колпаков для легкосплавных дисков отшлифованные, с красным матовым ободком LIGNE S</t>
  </si>
  <si>
    <t>1608265280</t>
  </si>
  <si>
    <t>Копмлект из 4 боковых декоративных наклеек в клетку</t>
  </si>
  <si>
    <t>1610566180</t>
  </si>
  <si>
    <t xml:space="preserve">Комплект 4 боковых декоративных наклеек с двойной полосой </t>
  </si>
  <si>
    <t>1610566280</t>
  </si>
  <si>
    <t>Светоотражающие накладки на пороги LIGNE S</t>
  </si>
  <si>
    <t>1610452580</t>
  </si>
  <si>
    <t>Комплект из 2 защитных накладок корпусов наружных зеркал черный с красной полоской LIGNE S</t>
  </si>
  <si>
    <t>1607482080</t>
  </si>
  <si>
    <t>Комплект из 2 боковых эмблем для передних дверей хромировка и алюминий с красной полоской LIGNE S</t>
  </si>
  <si>
    <t>1607754680</t>
  </si>
  <si>
    <t>Легкосплавный диск 17" LIGNE S</t>
  </si>
  <si>
    <t>1609714880</t>
  </si>
  <si>
    <t>Легкосплавный диск 16" LIGNE S</t>
  </si>
  <si>
    <t>1609714980</t>
  </si>
  <si>
    <t>Диффузор заднего бампера с одной насадкой выпускной трубы черный</t>
  </si>
  <si>
    <t>1610056080</t>
  </si>
  <si>
    <t>Комплект из 2 нижних накладок кузова черный</t>
  </si>
  <si>
    <t>1610055880</t>
  </si>
  <si>
    <t>Стиль</t>
  </si>
  <si>
    <t>Багажник для перевозки велосипеда на штангах крыши 1 велосипед PRO RIDE</t>
  </si>
  <si>
    <t>1607798880</t>
  </si>
  <si>
    <t>Багажник для перевозки велосипеда на штангах крыши 1 велосипед FREERIDE</t>
  </si>
  <si>
    <t>1607798780</t>
  </si>
  <si>
    <t>Комплект из 2 поперечных штанг крыши, выполненный из стали</t>
  </si>
  <si>
    <t>1607440780</t>
  </si>
  <si>
    <t>Багажник крыши алюминий</t>
  </si>
  <si>
    <t>1608499380</t>
  </si>
  <si>
    <t>Багажник крыши длинный 420 л</t>
  </si>
  <si>
    <t>Жгут проводов сцепного устройства 7 контактов</t>
  </si>
  <si>
    <t>1611864480</t>
  </si>
  <si>
    <t>Жгут проводов сцепного устройства 13 контактов</t>
  </si>
  <si>
    <t>1611864380</t>
  </si>
  <si>
    <t>Сцепное устройство с шаровым шарниром, снимаемое без применения инструмента</t>
  </si>
  <si>
    <t>1607234880</t>
  </si>
  <si>
    <t>Сцепное устройство с шаровым шарниром с изогнутым крюком</t>
  </si>
  <si>
    <t>1607234680</t>
  </si>
  <si>
    <t>Вещевой отсек под полкой багажника с отделениями</t>
  </si>
  <si>
    <t>1609838080</t>
  </si>
  <si>
    <t>Транспортировка</t>
  </si>
  <si>
    <t>Солнцезащитная шторка заднего стекла</t>
  </si>
  <si>
    <t>1610041280</t>
  </si>
  <si>
    <t>Комплект из 2 солнцезащитных шторок для стекол задних дверей</t>
  </si>
  <si>
    <t>1610040980</t>
  </si>
  <si>
    <t>Дефлекторы окон (4 окна), самоклеющиеся</t>
  </si>
  <si>
    <t>D000000319</t>
  </si>
  <si>
    <t>Комплект из 2 воздушных дефлекторов для передних дверей (вставные)</t>
  </si>
  <si>
    <t>1610452480</t>
  </si>
  <si>
    <t>Вешалка с креплением на подлокотник</t>
  </si>
  <si>
    <t>1607937780</t>
  </si>
  <si>
    <t>Пепельница</t>
  </si>
  <si>
    <t>758905</t>
  </si>
  <si>
    <t>Пепельница с полированным алюминиевым кольцом</t>
  </si>
  <si>
    <t>8211F9</t>
  </si>
  <si>
    <t>8230W9</t>
  </si>
  <si>
    <t>Центральный подлокотник передних сидений с вещевым отделением для мелочей</t>
  </si>
  <si>
    <t>1609605280</t>
  </si>
  <si>
    <t>Комфорт</t>
  </si>
  <si>
    <t>Нормы времени на установку</t>
  </si>
  <si>
    <t>Раздел</t>
  </si>
  <si>
    <t>Реферанс</t>
  </si>
  <si>
    <t>**</t>
  </si>
  <si>
    <t>Стоимость нормо-часа (руб.)</t>
  </si>
  <si>
    <t>Прайс-Лист на оригинальные аксессуары 2014 года*</t>
  </si>
  <si>
    <t>Hatchback 5 дверей</t>
  </si>
  <si>
    <t>1609665880</t>
  </si>
  <si>
    <t>1607977980</t>
  </si>
  <si>
    <t>D000000380</t>
  </si>
  <si>
    <t>Чехлы для колес</t>
  </si>
  <si>
    <t>D000000700</t>
  </si>
  <si>
    <t>D000000701</t>
  </si>
  <si>
    <t>D000000702</t>
  </si>
  <si>
    <t>D000000703</t>
  </si>
  <si>
    <t>D000000704</t>
  </si>
  <si>
    <t>D000000705</t>
  </si>
  <si>
    <t>D000000706</t>
  </si>
  <si>
    <t>Стоимость, руб.</t>
  </si>
  <si>
    <t>Стоимость установки, руб.</t>
  </si>
  <si>
    <t>Стоимость с установкой, руб.</t>
  </si>
  <si>
    <t>S00T428385</t>
  </si>
  <si>
    <t>S00TS31669</t>
  </si>
  <si>
    <t>S00TS31879</t>
  </si>
  <si>
    <t>S00TS31670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</si>
</sst>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,_)"/>
    <numFmt numFmtId="166" formatCode="#,##0&quot; /j&quot;"/>
    <numFmt numFmtId="167" formatCode="&quot;L.&quot;\ #,##0;[Red]\-&quot;L.&quot;\ #,##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Peugeot"/>
      <charset val="204"/>
    </font>
    <font>
      <b/>
      <sz val="11"/>
      <name val="Peugeot"/>
      <charset val="204"/>
    </font>
    <font>
      <sz val="10"/>
      <name val="Arial"/>
      <family val="2"/>
      <charset val="204"/>
    </font>
    <font>
      <sz val="8"/>
      <name val="Peugeot"/>
      <charset val="204"/>
    </font>
    <font>
      <sz val="14"/>
      <name val="Peugeot"/>
      <charset val="204"/>
    </font>
    <font>
      <sz val="14"/>
      <color theme="1"/>
      <name val="Peugeot"/>
      <charset val="204"/>
    </font>
    <font>
      <b/>
      <sz val="10"/>
      <name val="Peugeot"/>
      <charset val="204"/>
    </font>
    <font>
      <b/>
      <sz val="14"/>
      <name val="Peugeot"/>
      <charset val="204"/>
    </font>
    <font>
      <b/>
      <sz val="16"/>
      <name val="Peugeot"/>
      <charset val="204"/>
    </font>
    <font>
      <sz val="26"/>
      <name val="Peugeot"/>
      <charset val="204"/>
    </font>
    <font>
      <b/>
      <sz val="27"/>
      <name val="Peugeot"/>
      <charset val="204"/>
    </font>
    <font>
      <b/>
      <i/>
      <sz val="26"/>
      <name val="Peugeot"/>
      <charset val="204"/>
    </font>
    <font>
      <sz val="10"/>
      <name val="Times New Roman"/>
      <family val="1"/>
    </font>
    <font>
      <i/>
      <sz val="10"/>
      <color indexed="8"/>
      <name val="Arial Cyr"/>
      <charset val="204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Cyr"/>
      <charset val="204"/>
    </font>
    <font>
      <sz val="10"/>
      <color indexed="17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9"/>
      <color indexed="9"/>
      <name val="Arial"/>
      <family val="2"/>
    </font>
    <font>
      <sz val="10"/>
      <color indexed="10"/>
      <name val="Arial"/>
      <family val="2"/>
    </font>
    <font>
      <sz val="9"/>
      <name val="Arial MT"/>
    </font>
    <font>
      <sz val="10"/>
      <color indexed="18"/>
      <name val="Arial"/>
      <family val="2"/>
    </font>
    <font>
      <sz val="10"/>
      <color indexed="20"/>
      <name val="Arial Cyr"/>
      <charset val="204"/>
    </font>
    <font>
      <i/>
      <sz val="10"/>
      <color indexed="8"/>
      <name val="Arial"/>
      <family val="2"/>
    </font>
    <font>
      <b/>
      <sz val="16"/>
      <color theme="0"/>
      <name val="Peugeot"/>
      <charset val="204"/>
    </font>
    <font>
      <b/>
      <sz val="16"/>
      <color theme="1"/>
      <name val="Peugeot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2"/>
        <bgColor indexed="47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4"/>
      </patternFill>
    </fill>
    <fill>
      <patternFill patternType="solid">
        <f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5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69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center"/>
      <protection locked="0"/>
    </xf>
    <xf numFmtId="0" fontId="1" fillId="0" borderId="0" applyFont="0" applyFill="0" applyBorder="0" applyAlignment="0" applyProtection="0"/>
    <xf numFmtId="0" fontId="15" fillId="5" borderId="24" applyNumberFormat="0" applyProtection="0">
      <alignment horizontal="left"/>
    </xf>
    <xf numFmtId="0" fontId="16" fillId="6" borderId="0" applyNumberFormat="0" applyBorder="0">
      <alignment horizontal="right"/>
      <protection locked="0"/>
    </xf>
    <xf numFmtId="38" fontId="17" fillId="0" borderId="0" applyFont="0" applyFill="0" applyBorder="0" applyAlignment="0" applyProtection="0"/>
    <xf numFmtId="0" fontId="4" fillId="0" borderId="0"/>
    <xf numFmtId="0" fontId="18" fillId="0" borderId="0"/>
    <xf numFmtId="0" fontId="1" fillId="0" borderId="0"/>
    <xf numFmtId="0" fontId="1" fillId="0" borderId="0"/>
    <xf numFmtId="0" fontId="19" fillId="0" borderId="0" applyNumberFormat="0" applyFill="0" applyBorder="0" applyProtection="0">
      <alignment horizontal="left"/>
    </xf>
    <xf numFmtId="10" fontId="14" fillId="0" borderId="0" applyFont="0" applyFill="0" applyBorder="0" applyAlignment="0" applyProtection="0"/>
    <xf numFmtId="0" fontId="20" fillId="0" borderId="0" applyNumberFormat="0" applyFill="0" applyBorder="0" applyProtection="0">
      <alignment horizontal="right"/>
    </xf>
    <xf numFmtId="4" fontId="1" fillId="0" borderId="0" applyFont="0" applyFill="0" applyBorder="0" applyProtection="0">
      <alignment horizontal="right"/>
    </xf>
    <xf numFmtId="4" fontId="21" fillId="7" borderId="25" applyNumberFormat="0" applyProtection="0">
      <alignment vertical="center"/>
    </xf>
    <xf numFmtId="4" fontId="22" fillId="8" borderId="25" applyNumberFormat="0" applyProtection="0">
      <alignment vertical="center"/>
    </xf>
    <xf numFmtId="4" fontId="21" fillId="8" borderId="25" applyNumberFormat="0" applyProtection="0">
      <alignment horizontal="left" vertical="center" indent="1"/>
    </xf>
    <xf numFmtId="0" fontId="21" fillId="8" borderId="25" applyNumberFormat="0" applyProtection="0">
      <alignment horizontal="left" vertical="top" indent="1"/>
    </xf>
    <xf numFmtId="4" fontId="21" fillId="9" borderId="0" applyNumberFormat="0" applyProtection="0">
      <alignment horizontal="left" vertical="center" indent="1"/>
    </xf>
    <xf numFmtId="4" fontId="16" fillId="10" borderId="25" applyNumberFormat="0" applyProtection="0">
      <alignment horizontal="right" vertical="center"/>
    </xf>
    <xf numFmtId="4" fontId="16" fillId="11" borderId="25" applyNumberFormat="0" applyProtection="0">
      <alignment horizontal="right" vertical="center"/>
    </xf>
    <xf numFmtId="4" fontId="16" fillId="12" borderId="25" applyNumberFormat="0" applyProtection="0">
      <alignment horizontal="right" vertical="center"/>
    </xf>
    <xf numFmtId="4" fontId="16" fillId="13" borderId="25" applyNumberFormat="0" applyProtection="0">
      <alignment horizontal="right" vertical="center"/>
    </xf>
    <xf numFmtId="4" fontId="16" fillId="14" borderId="25" applyNumberFormat="0" applyProtection="0">
      <alignment horizontal="right" vertical="center"/>
    </xf>
    <xf numFmtId="4" fontId="16" fillId="15" borderId="25" applyNumberFormat="0" applyProtection="0">
      <alignment horizontal="right" vertical="center"/>
    </xf>
    <xf numFmtId="4" fontId="16" fillId="16" borderId="25" applyNumberFormat="0" applyProtection="0">
      <alignment horizontal="right" vertical="center"/>
    </xf>
    <xf numFmtId="4" fontId="16" fillId="17" borderId="25" applyNumberFormat="0" applyProtection="0">
      <alignment horizontal="right" vertical="center"/>
    </xf>
    <xf numFmtId="4" fontId="16" fillId="18" borderId="25" applyNumberFormat="0" applyProtection="0">
      <alignment horizontal="right" vertical="center"/>
    </xf>
    <xf numFmtId="4" fontId="21" fillId="19" borderId="26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23" fillId="21" borderId="0" applyNumberFormat="0" applyProtection="0">
      <alignment horizontal="left" vertical="center" indent="1"/>
    </xf>
    <xf numFmtId="4" fontId="16" fillId="22" borderId="25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" fillId="21" borderId="25" applyNumberFormat="0" applyProtection="0">
      <alignment horizontal="left" vertical="center" indent="1"/>
    </xf>
    <xf numFmtId="0" fontId="1" fillId="21" borderId="25" applyNumberFormat="0" applyProtection="0">
      <alignment horizontal="left" vertical="top" indent="1"/>
    </xf>
    <xf numFmtId="0" fontId="1" fillId="9" borderId="25" applyNumberFormat="0" applyProtection="0">
      <alignment horizontal="left" vertical="center" indent="1"/>
    </xf>
    <xf numFmtId="0" fontId="1" fillId="9" borderId="25" applyNumberFormat="0" applyProtection="0">
      <alignment horizontal="left" vertical="top" indent="1"/>
    </xf>
    <xf numFmtId="0" fontId="1" fillId="23" borderId="25" applyNumberFormat="0" applyProtection="0">
      <alignment horizontal="left" vertical="center" indent="1"/>
    </xf>
    <xf numFmtId="0" fontId="1" fillId="23" borderId="25" applyNumberFormat="0" applyProtection="0">
      <alignment horizontal="left" vertical="top" indent="1"/>
    </xf>
    <xf numFmtId="0" fontId="1" fillId="24" borderId="25" applyNumberFormat="0" applyProtection="0">
      <alignment horizontal="left" vertical="center" indent="1"/>
    </xf>
    <xf numFmtId="0" fontId="1" fillId="24" borderId="25" applyNumberFormat="0" applyProtection="0">
      <alignment horizontal="left" vertical="top" indent="1"/>
    </xf>
    <xf numFmtId="4" fontId="16" fillId="25" borderId="25" applyNumberFormat="0" applyProtection="0">
      <alignment vertical="center"/>
    </xf>
    <xf numFmtId="4" fontId="24" fillId="25" borderId="25" applyNumberFormat="0" applyProtection="0">
      <alignment vertical="center"/>
    </xf>
    <xf numFmtId="4" fontId="16" fillId="25" borderId="25" applyNumberFormat="0" applyProtection="0">
      <alignment horizontal="left" vertical="center" indent="1"/>
    </xf>
    <xf numFmtId="0" fontId="16" fillId="25" borderId="25" applyNumberFormat="0" applyProtection="0">
      <alignment horizontal="left" vertical="top" indent="1"/>
    </xf>
    <xf numFmtId="4" fontId="16" fillId="26" borderId="25" applyNumberFormat="0" applyProtection="0">
      <alignment horizontal="right" vertical="center"/>
    </xf>
    <xf numFmtId="4" fontId="24" fillId="27" borderId="25" applyNumberFormat="0" applyProtection="0">
      <alignment horizontal="right" vertical="center"/>
    </xf>
    <xf numFmtId="4" fontId="16" fillId="22" borderId="25" applyNumberFormat="0" applyProtection="0">
      <alignment horizontal="left" vertical="center" indent="1"/>
    </xf>
    <xf numFmtId="0" fontId="16" fillId="9" borderId="25" applyNumberFormat="0" applyProtection="0">
      <alignment horizontal="left" vertical="top" indent="1"/>
    </xf>
    <xf numFmtId="4" fontId="25" fillId="28" borderId="0" applyNumberFormat="0" applyProtection="0">
      <alignment horizontal="left" vertical="center" indent="1"/>
    </xf>
    <xf numFmtId="4" fontId="26" fillId="27" borderId="25" applyNumberFormat="0" applyProtection="0">
      <alignment horizontal="right" vertical="center"/>
    </xf>
    <xf numFmtId="0" fontId="1" fillId="0" borderId="0"/>
    <xf numFmtId="0" fontId="27" fillId="0" borderId="0"/>
    <xf numFmtId="0" fontId="27" fillId="0" borderId="0"/>
    <xf numFmtId="0" fontId="16" fillId="6" borderId="0" applyNumberFormat="0" applyBorder="0">
      <alignment horizontal="center"/>
      <protection locked="0"/>
    </xf>
    <xf numFmtId="0" fontId="16" fillId="29" borderId="0" applyNumberFormat="0" applyBorder="0">
      <alignment horizontal="left"/>
      <protection locked="0"/>
    </xf>
    <xf numFmtId="167" fontId="1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0" borderId="27" applyNumberFormat="0" applyAlignment="0" applyProtection="0"/>
    <xf numFmtId="0" fontId="14" fillId="0" borderId="0" applyFont="0" applyFill="0" applyBorder="0" applyAlignment="0" applyProtection="0"/>
    <xf numFmtId="0" fontId="30" fillId="0" borderId="0" applyNumberFormat="0" applyFill="0" applyBorder="0" applyProtection="0">
      <alignment horizontal="right"/>
    </xf>
    <xf numFmtId="0" fontId="27" fillId="0" borderId="0"/>
  </cellStyleXfs>
  <cellXfs count="104">
    <xf numFmtId="0" fontId="0" fillId="0" borderId="0" xfId="0"/>
    <xf numFmtId="0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164" fontId="6" fillId="2" borderId="0" xfId="3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horizontal="left" vertical="center"/>
    </xf>
    <xf numFmtId="4" fontId="7" fillId="0" borderId="8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2" fontId="7" fillId="0" borderId="9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vertical="center"/>
    </xf>
    <xf numFmtId="49" fontId="7" fillId="0" borderId="10" xfId="2" applyNumberFormat="1" applyFont="1" applyFill="1" applyBorder="1" applyAlignment="1">
      <alignment horizontal="left" vertical="center"/>
    </xf>
    <xf numFmtId="0" fontId="7" fillId="0" borderId="9" xfId="2" applyFont="1" applyFill="1" applyBorder="1" applyAlignment="1">
      <alignment vertical="center" wrapText="1"/>
    </xf>
    <xf numFmtId="4" fontId="7" fillId="0" borderId="11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vertical="center"/>
    </xf>
    <xf numFmtId="49" fontId="7" fillId="0" borderId="13" xfId="2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2" fontId="7" fillId="0" borderId="18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vertical="center"/>
    </xf>
    <xf numFmtId="49" fontId="7" fillId="0" borderId="19" xfId="2" applyNumberFormat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wrapText="1"/>
    </xf>
    <xf numFmtId="49" fontId="7" fillId="0" borderId="10" xfId="1" quotePrefix="1" applyNumberFormat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horizontal="center" vertical="center"/>
    </xf>
    <xf numFmtId="49" fontId="6" fillId="0" borderId="10" xfId="1" quotePrefix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4" fontId="7" fillId="0" borderId="20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vertical="center" wrapText="1"/>
    </xf>
    <xf numFmtId="49" fontId="7" fillId="0" borderId="21" xfId="1" quotePrefix="1" applyNumberFormat="1" applyFont="1" applyFill="1" applyBorder="1" applyAlignment="1">
      <alignment horizontal="left" vertical="center" wrapText="1"/>
    </xf>
    <xf numFmtId="49" fontId="7" fillId="0" borderId="10" xfId="1" quotePrefix="1" applyNumberFormat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vertical="center" wrapText="1"/>
    </xf>
    <xf numFmtId="49" fontId="7" fillId="0" borderId="13" xfId="1" quotePrefix="1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164" fontId="9" fillId="2" borderId="0" xfId="3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/>
    </xf>
    <xf numFmtId="4" fontId="7" fillId="2" borderId="22" xfId="1" applyNumberFormat="1" applyFont="1" applyFill="1" applyBorder="1" applyAlignment="1">
      <alignment horizontal="right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2" fontId="7" fillId="0" borderId="20" xfId="1" applyNumberFormat="1" applyFont="1" applyFill="1" applyBorder="1" applyAlignment="1">
      <alignment horizontal="center" vertical="center" wrapText="1"/>
    </xf>
    <xf numFmtId="4" fontId="7" fillId="2" borderId="20" xfId="1" applyNumberFormat="1" applyFont="1" applyFill="1" applyBorder="1" applyAlignment="1">
      <alignment horizontal="center" vertical="center" wrapText="1"/>
    </xf>
    <xf numFmtId="4" fontId="7" fillId="2" borderId="8" xfId="1" applyNumberFormat="1" applyFont="1" applyFill="1" applyBorder="1" applyAlignment="1">
      <alignment horizontal="right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 wrapText="1"/>
    </xf>
    <xf numFmtId="4" fontId="7" fillId="2" borderId="17" xfId="1" applyNumberFormat="1" applyFont="1" applyFill="1" applyBorder="1" applyAlignment="1">
      <alignment horizontal="right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4" fontId="7" fillId="2" borderId="1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 wrapText="1"/>
    </xf>
    <xf numFmtId="49" fontId="7" fillId="0" borderId="19" xfId="1" quotePrefix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vertical="center" wrapText="1"/>
    </xf>
    <xf numFmtId="4" fontId="7" fillId="0" borderId="22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horizontal="right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0" fillId="2" borderId="23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right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4" fontId="3" fillId="2" borderId="0" xfId="1" applyNumberFormat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horizontal="left" vertical="center"/>
    </xf>
    <xf numFmtId="0" fontId="31" fillId="4" borderId="16" xfId="1" applyFont="1" applyFill="1" applyBorder="1" applyAlignment="1">
      <alignment horizontal="center" vertical="center" wrapText="1"/>
    </xf>
    <xf numFmtId="0" fontId="31" fillId="4" borderId="15" xfId="1" applyFont="1" applyFill="1" applyBorder="1" applyAlignment="1">
      <alignment horizontal="center" vertical="center" wrapText="1"/>
    </xf>
    <xf numFmtId="2" fontId="31" fillId="4" borderId="15" xfId="1" applyNumberFormat="1" applyFont="1" applyFill="1" applyBorder="1" applyAlignment="1">
      <alignment horizontal="center" vertical="center" wrapText="1"/>
    </xf>
    <xf numFmtId="3" fontId="31" fillId="4" borderId="15" xfId="1" applyNumberFormat="1" applyFont="1" applyFill="1" applyBorder="1" applyAlignment="1">
      <alignment horizontal="center" vertical="center" wrapText="1"/>
    </xf>
    <xf numFmtId="4" fontId="31" fillId="4" borderId="14" xfId="1" applyNumberFormat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32" fillId="3" borderId="16" xfId="1" applyFont="1" applyFill="1" applyBorder="1" applyAlignment="1">
      <alignment horizontal="center" vertical="center" wrapText="1"/>
    </xf>
    <xf numFmtId="0" fontId="32" fillId="3" borderId="15" xfId="1" applyFont="1" applyFill="1" applyBorder="1" applyAlignment="1">
      <alignment horizontal="center" vertical="center" wrapText="1"/>
    </xf>
    <xf numFmtId="0" fontId="32" fillId="3" borderId="1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</cellXfs>
  <cellStyles count="69">
    <cellStyle name="/1000" xfId="4"/>
    <cellStyle name="_4007" xfId="5"/>
    <cellStyle name="Cadence" xfId="6"/>
    <cellStyle name="Contrôle" xfId="7"/>
    <cellStyle name="Euro" xfId="8"/>
    <cellStyle name="Item_Current_Highlight" xfId="9"/>
    <cellStyle name="Ligne détail" xfId="10"/>
    <cellStyle name="Migliaia (0)_PMP  DUCATO X250" xfId="11"/>
    <cellStyle name="Normal 3" xfId="12"/>
    <cellStyle name="Normal 4" xfId="13"/>
    <cellStyle name="Normal 5" xfId="14"/>
    <cellStyle name="Normale_DpNet" xfId="15"/>
    <cellStyle name="Option_Contents" xfId="16"/>
    <cellStyle name="Pourcentage [2]" xfId="17"/>
    <cellStyle name="Preliminary_Data" xfId="18"/>
    <cellStyle name="Prices_Data" xfId="19"/>
    <cellStyle name="SAPBEXaggData" xfId="20"/>
    <cellStyle name="SAPBEXaggDataEmph" xfId="21"/>
    <cellStyle name="SAPBEXaggItem" xfId="22"/>
    <cellStyle name="SAPBEXaggItemX" xfId="23"/>
    <cellStyle name="SAPBEXchaText" xfId="24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ormats" xfId="37"/>
    <cellStyle name="SAPBEXheaderItem" xfId="38"/>
    <cellStyle name="SAPBEXheaderText" xfId="39"/>
    <cellStyle name="SAPBEXHLevel0" xfId="40"/>
    <cellStyle name="SAPBEXHLevel0X" xfId="41"/>
    <cellStyle name="SAPBEXHLevel1" xfId="42"/>
    <cellStyle name="SAPBEXHLevel1X" xfId="43"/>
    <cellStyle name="SAPBEXHLevel2" xfId="44"/>
    <cellStyle name="SAPBEXHLevel2X" xfId="45"/>
    <cellStyle name="SAPBEXHLevel3" xfId="46"/>
    <cellStyle name="SAPBEXHLevel3X" xfId="47"/>
    <cellStyle name="SAPBEXresData" xfId="48"/>
    <cellStyle name="SAPBEXresDataEmph" xfId="49"/>
    <cellStyle name="SAPBEXresItem" xfId="50"/>
    <cellStyle name="SAPBEXresItemX" xfId="51"/>
    <cellStyle name="SAPBEXstdData" xfId="52"/>
    <cellStyle name="SAPBEXstdDataEmph" xfId="53"/>
    <cellStyle name="SAPBEXstdItem" xfId="54"/>
    <cellStyle name="SAPBEXstdItemX" xfId="55"/>
    <cellStyle name="SAPBEXtitle" xfId="56"/>
    <cellStyle name="SAPBEXundefined" xfId="57"/>
    <cellStyle name="Style 1" xfId="58"/>
    <cellStyle name="Style 1 2" xfId="59"/>
    <cellStyle name="Style 2" xfId="60"/>
    <cellStyle name="Titre colonnes" xfId="61"/>
    <cellStyle name="Titre lignes" xfId="62"/>
    <cellStyle name="Valuta (0)_PMP  DUCATO X250" xfId="63"/>
    <cellStyle name="Vehicle_Benchmark" xfId="64"/>
    <cellStyle name="Version_Header" xfId="65"/>
    <cellStyle name="Volume" xfId="66"/>
    <cellStyle name="Volumes_Data" xfId="67"/>
    <cellStyle name="Обычный" xfId="0" builtinId="0"/>
    <cellStyle name="Обычный 2" xfId="2"/>
    <cellStyle name="Обычный_Gamme Giga - 308_5p -15.02.08" xfId="1"/>
    <cellStyle name="Процентный 2" xfId="3"/>
    <cellStyle name="Стиль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2891204" cy="83526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91204" cy="83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47625</xdr:rowOff>
    </xdr:from>
    <xdr:ext cx="1951892" cy="1663944"/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47625"/>
          <a:ext cx="1951892" cy="1663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58616</xdr:colOff>
      <xdr:row>4</xdr:row>
      <xdr:rowOff>337039</xdr:rowOff>
    </xdr:from>
    <xdr:to>
      <xdr:col>1</xdr:col>
      <xdr:colOff>2168769</xdr:colOff>
      <xdr:row>7</xdr:row>
      <xdr:rowOff>293078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6" y="2139462"/>
          <a:ext cx="3648807" cy="215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zoomScale="65" zoomScaleNormal="65" zoomScaleSheetLayoutView="75" workbookViewId="0">
      <selection activeCell="I10" sqref="I10"/>
    </sheetView>
  </sheetViews>
  <sheetFormatPr defaultColWidth="11.42578125" defaultRowHeight="15"/>
  <cols>
    <col min="1" max="1" width="23.140625" style="6" customWidth="1"/>
    <col min="2" max="2" width="134.28515625" style="5" customWidth="1"/>
    <col min="3" max="3" width="20.7109375" style="4" customWidth="1"/>
    <col min="4" max="5" width="20.7109375" style="1" customWidth="1"/>
    <col min="6" max="6" width="22.85546875" style="3" customWidth="1"/>
    <col min="7" max="7" width="18.140625" style="2" customWidth="1"/>
    <col min="8" max="16384" width="11.42578125" style="1"/>
  </cols>
  <sheetData>
    <row r="1" spans="1:9" ht="21.75" customHeight="1">
      <c r="A1" s="74"/>
      <c r="B1" s="74"/>
      <c r="C1" s="74"/>
      <c r="D1" s="74"/>
      <c r="E1" s="74"/>
      <c r="F1" s="74"/>
      <c r="G1" s="83"/>
    </row>
    <row r="2" spans="1:9" ht="21.75" customHeight="1">
      <c r="B2" s="74"/>
      <c r="C2" s="74"/>
      <c r="D2" s="74"/>
      <c r="E2" s="74"/>
      <c r="F2" s="74"/>
      <c r="G2" s="83"/>
    </row>
    <row r="3" spans="1:9" ht="21.75" customHeight="1">
      <c r="C3" s="74"/>
      <c r="D3" s="74"/>
      <c r="E3" s="74"/>
      <c r="F3" s="74"/>
      <c r="G3" s="83"/>
    </row>
    <row r="4" spans="1:9" ht="76.5" customHeight="1">
      <c r="A4" s="84" t="s">
        <v>235</v>
      </c>
      <c r="B4" s="74"/>
      <c r="C4" s="74"/>
      <c r="E4" s="74"/>
      <c r="F4" s="74"/>
      <c r="G4" s="83"/>
    </row>
    <row r="5" spans="1:9" ht="50.25" customHeight="1">
      <c r="A5" s="100" t="s">
        <v>234</v>
      </c>
      <c r="B5" s="100"/>
      <c r="C5" s="100"/>
      <c r="D5" s="100"/>
      <c r="E5" s="100"/>
      <c r="F5" s="100"/>
      <c r="G5" s="80"/>
    </row>
    <row r="6" spans="1:9" ht="50.25" customHeight="1" thickBot="1">
      <c r="A6" s="82"/>
      <c r="B6" s="81"/>
      <c r="C6" s="81"/>
      <c r="D6" s="81"/>
      <c r="E6" s="81"/>
      <c r="F6" s="81"/>
      <c r="G6" s="80"/>
    </row>
    <row r="7" spans="1:9" s="77" customFormat="1" ht="72" customHeight="1" thickBot="1">
      <c r="A7" s="74"/>
      <c r="C7" s="74"/>
      <c r="D7" s="79"/>
      <c r="E7" s="79"/>
      <c r="F7" s="90" t="s">
        <v>233</v>
      </c>
      <c r="G7" s="78">
        <v>0</v>
      </c>
      <c r="H7" s="77" t="s">
        <v>232</v>
      </c>
    </row>
    <row r="8" spans="1:9" s="71" customFormat="1" ht="50.25" customHeight="1">
      <c r="A8" s="73"/>
      <c r="B8" s="76"/>
      <c r="C8" s="75"/>
      <c r="D8" s="74"/>
      <c r="E8" s="74"/>
      <c r="F8" s="74"/>
      <c r="G8" s="72"/>
    </row>
    <row r="9" spans="1:9" s="71" customFormat="1" ht="20.25" customHeight="1" thickBot="1">
      <c r="A9" s="73"/>
      <c r="B9" s="76"/>
      <c r="C9" s="75"/>
      <c r="D9" s="74"/>
      <c r="E9" s="73"/>
      <c r="F9" s="73"/>
      <c r="G9" s="72"/>
    </row>
    <row r="10" spans="1:9" s="52" customFormat="1" ht="71.25" customHeight="1" thickBot="1">
      <c r="A10" s="85" t="s">
        <v>231</v>
      </c>
      <c r="B10" s="86" t="s">
        <v>230</v>
      </c>
      <c r="C10" s="86" t="s">
        <v>247</v>
      </c>
      <c r="D10" s="87" t="s">
        <v>229</v>
      </c>
      <c r="E10" s="88" t="s">
        <v>248</v>
      </c>
      <c r="F10" s="89" t="s">
        <v>249</v>
      </c>
      <c r="G10" s="54"/>
    </row>
    <row r="11" spans="1:9" s="52" customFormat="1" ht="18" customHeight="1" thickBot="1">
      <c r="A11" s="101" t="s">
        <v>228</v>
      </c>
      <c r="B11" s="102"/>
      <c r="C11" s="102"/>
      <c r="D11" s="102"/>
      <c r="E11" s="102"/>
      <c r="F11" s="103"/>
      <c r="G11" s="54"/>
    </row>
    <row r="12" spans="1:9" ht="18.399999999999999" customHeight="1">
      <c r="A12" s="66" t="s">
        <v>227</v>
      </c>
      <c r="B12" s="65" t="s">
        <v>226</v>
      </c>
      <c r="C12" s="34">
        <v>6457.04</v>
      </c>
      <c r="D12" s="34">
        <v>1.35</v>
      </c>
      <c r="E12" s="32">
        <f t="shared" ref="E12:E20" si="0">$G$7*D12</f>
        <v>0</v>
      </c>
      <c r="F12" s="31">
        <f t="shared" ref="F12:F20" si="1">E12+C12</f>
        <v>6457.04</v>
      </c>
      <c r="H12" s="10"/>
      <c r="I12" s="10"/>
    </row>
    <row r="13" spans="1:9" ht="18.399999999999999" customHeight="1">
      <c r="A13" s="67" t="s">
        <v>225</v>
      </c>
      <c r="B13" s="40" t="s">
        <v>221</v>
      </c>
      <c r="C13" s="20">
        <v>1028.54</v>
      </c>
      <c r="D13" s="20">
        <v>0.1</v>
      </c>
      <c r="E13" s="18">
        <f t="shared" si="0"/>
        <v>0</v>
      </c>
      <c r="F13" s="17">
        <f t="shared" si="1"/>
        <v>1028.54</v>
      </c>
      <c r="H13" s="10"/>
      <c r="I13" s="10"/>
    </row>
    <row r="14" spans="1:9" ht="18.399999999999999" customHeight="1">
      <c r="A14" s="67" t="s">
        <v>224</v>
      </c>
      <c r="B14" s="40" t="s">
        <v>223</v>
      </c>
      <c r="C14" s="20">
        <v>603.84</v>
      </c>
      <c r="D14" s="20">
        <v>0.1</v>
      </c>
      <c r="E14" s="18">
        <f t="shared" si="0"/>
        <v>0</v>
      </c>
      <c r="F14" s="17">
        <f t="shared" si="1"/>
        <v>603.84</v>
      </c>
      <c r="H14" s="10"/>
      <c r="I14" s="10"/>
    </row>
    <row r="15" spans="1:9" ht="18.399999999999999" customHeight="1">
      <c r="A15" s="41" t="s">
        <v>222</v>
      </c>
      <c r="B15" s="40" t="s">
        <v>221</v>
      </c>
      <c r="C15" s="20">
        <v>489.62</v>
      </c>
      <c r="D15" s="20">
        <v>0.1</v>
      </c>
      <c r="E15" s="18">
        <f t="shared" si="0"/>
        <v>0</v>
      </c>
      <c r="F15" s="17">
        <f t="shared" si="1"/>
        <v>489.62</v>
      </c>
      <c r="H15" s="10"/>
      <c r="I15" s="10"/>
    </row>
    <row r="16" spans="1:9" ht="18.399999999999999" customHeight="1">
      <c r="A16" s="41" t="s">
        <v>220</v>
      </c>
      <c r="B16" s="40" t="s">
        <v>219</v>
      </c>
      <c r="C16" s="20">
        <v>1323.42</v>
      </c>
      <c r="D16" s="20">
        <v>0.1</v>
      </c>
      <c r="E16" s="18">
        <f t="shared" si="0"/>
        <v>0</v>
      </c>
      <c r="F16" s="17">
        <f t="shared" si="1"/>
        <v>1323.42</v>
      </c>
      <c r="H16" s="10"/>
      <c r="I16" s="10"/>
    </row>
    <row r="17" spans="1:9" ht="18.399999999999999" customHeight="1">
      <c r="A17" s="41" t="s">
        <v>218</v>
      </c>
      <c r="B17" s="40" t="s">
        <v>217</v>
      </c>
      <c r="C17" s="20">
        <v>2013.29</v>
      </c>
      <c r="D17" s="20">
        <v>0.2</v>
      </c>
      <c r="E17" s="18">
        <f t="shared" si="0"/>
        <v>0</v>
      </c>
      <c r="F17" s="17">
        <f t="shared" si="1"/>
        <v>2013.29</v>
      </c>
      <c r="H17" s="10"/>
      <c r="I17" s="10"/>
    </row>
    <row r="18" spans="1:9" ht="18.399999999999999" customHeight="1">
      <c r="A18" s="41" t="s">
        <v>216</v>
      </c>
      <c r="B18" s="40" t="s">
        <v>215</v>
      </c>
      <c r="C18" s="20">
        <v>1612.8711999999998</v>
      </c>
      <c r="D18" s="20">
        <v>0.4</v>
      </c>
      <c r="E18" s="18">
        <f t="shared" si="0"/>
        <v>0</v>
      </c>
      <c r="F18" s="17">
        <f t="shared" si="1"/>
        <v>1612.8711999999998</v>
      </c>
      <c r="H18" s="10"/>
      <c r="I18" s="10"/>
    </row>
    <row r="19" spans="1:9" ht="18.399999999999999" customHeight="1">
      <c r="A19" s="41" t="s">
        <v>214</v>
      </c>
      <c r="B19" s="40" t="s">
        <v>213</v>
      </c>
      <c r="C19" s="20">
        <v>3194.31</v>
      </c>
      <c r="D19" s="20">
        <v>0.1</v>
      </c>
      <c r="E19" s="18">
        <f t="shared" si="0"/>
        <v>0</v>
      </c>
      <c r="F19" s="17">
        <f t="shared" si="1"/>
        <v>3194.31</v>
      </c>
      <c r="H19" s="10"/>
      <c r="I19" s="10"/>
    </row>
    <row r="20" spans="1:9" ht="18.399999999999999" customHeight="1" thickBot="1">
      <c r="A20" s="48" t="s">
        <v>212</v>
      </c>
      <c r="B20" s="47" t="s">
        <v>211</v>
      </c>
      <c r="C20" s="46">
        <v>2476.7399999999998</v>
      </c>
      <c r="D20" s="46">
        <v>0.1</v>
      </c>
      <c r="E20" s="70">
        <f t="shared" si="0"/>
        <v>0</v>
      </c>
      <c r="F20" s="69">
        <f t="shared" si="1"/>
        <v>2476.7399999999998</v>
      </c>
      <c r="H20" s="10"/>
      <c r="I20" s="10"/>
    </row>
    <row r="21" spans="1:9" ht="18.399999999999999" customHeight="1" thickBot="1">
      <c r="A21" s="93" t="s">
        <v>210</v>
      </c>
      <c r="B21" s="94"/>
      <c r="C21" s="94"/>
      <c r="D21" s="94"/>
      <c r="E21" s="94"/>
      <c r="F21" s="95"/>
      <c r="H21" s="10"/>
      <c r="I21" s="10"/>
    </row>
    <row r="22" spans="1:9" ht="18.399999999999999" customHeight="1">
      <c r="A22" s="66" t="s">
        <v>209</v>
      </c>
      <c r="B22" s="65" t="s">
        <v>208</v>
      </c>
      <c r="C22" s="34">
        <v>3866.07</v>
      </c>
      <c r="D22" s="34">
        <v>0.1</v>
      </c>
      <c r="E22" s="63">
        <f t="shared" ref="E22:E31" si="2">$G$7*D22</f>
        <v>0</v>
      </c>
      <c r="F22" s="62">
        <f t="shared" ref="F22:F31" si="3">E22+C22</f>
        <v>3866.07</v>
      </c>
      <c r="H22" s="10"/>
      <c r="I22" s="10"/>
    </row>
    <row r="23" spans="1:9" ht="18.399999999999999" customHeight="1">
      <c r="A23" s="41" t="s">
        <v>207</v>
      </c>
      <c r="B23" s="40" t="s">
        <v>206</v>
      </c>
      <c r="C23" s="20">
        <v>10998.91</v>
      </c>
      <c r="D23" s="20">
        <v>2</v>
      </c>
      <c r="E23" s="60">
        <f t="shared" si="2"/>
        <v>0</v>
      </c>
      <c r="F23" s="62">
        <f t="shared" si="3"/>
        <v>10998.91</v>
      </c>
      <c r="H23" s="10"/>
      <c r="I23" s="10"/>
    </row>
    <row r="24" spans="1:9" ht="18.399999999999999" customHeight="1">
      <c r="A24" s="41" t="s">
        <v>205</v>
      </c>
      <c r="B24" s="40" t="s">
        <v>204</v>
      </c>
      <c r="C24" s="20">
        <v>18997.75</v>
      </c>
      <c r="D24" s="20">
        <v>2</v>
      </c>
      <c r="E24" s="60">
        <f t="shared" si="2"/>
        <v>0</v>
      </c>
      <c r="F24" s="62">
        <f t="shared" si="3"/>
        <v>18997.75</v>
      </c>
      <c r="H24" s="10"/>
      <c r="I24" s="10"/>
    </row>
    <row r="25" spans="1:9" ht="18.399999999999999" customHeight="1">
      <c r="A25" s="41" t="s">
        <v>203</v>
      </c>
      <c r="B25" s="40" t="s">
        <v>202</v>
      </c>
      <c r="C25" s="20">
        <v>11073.89</v>
      </c>
      <c r="D25" s="20">
        <v>2.5</v>
      </c>
      <c r="E25" s="60">
        <f t="shared" si="2"/>
        <v>0</v>
      </c>
      <c r="F25" s="62">
        <f t="shared" si="3"/>
        <v>11073.89</v>
      </c>
      <c r="H25" s="10"/>
      <c r="I25" s="10"/>
    </row>
    <row r="26" spans="1:9" ht="18.399999999999999" customHeight="1">
      <c r="A26" s="41" t="s">
        <v>201</v>
      </c>
      <c r="B26" s="40" t="s">
        <v>200</v>
      </c>
      <c r="C26" s="20">
        <v>10313.049999999999</v>
      </c>
      <c r="D26" s="20">
        <v>2.5</v>
      </c>
      <c r="E26" s="60">
        <f t="shared" si="2"/>
        <v>0</v>
      </c>
      <c r="F26" s="62">
        <f t="shared" si="3"/>
        <v>10313.049999999999</v>
      </c>
      <c r="H26" s="10"/>
      <c r="I26" s="10"/>
    </row>
    <row r="27" spans="1:9" ht="18.399999999999999" customHeight="1">
      <c r="A27" s="41" t="s">
        <v>236</v>
      </c>
      <c r="B27" s="40" t="s">
        <v>199</v>
      </c>
      <c r="C27" s="20">
        <v>24455.94</v>
      </c>
      <c r="D27" s="20"/>
      <c r="E27" s="60">
        <f t="shared" si="2"/>
        <v>0</v>
      </c>
      <c r="F27" s="62">
        <f t="shared" si="3"/>
        <v>24455.94</v>
      </c>
      <c r="H27" s="10"/>
      <c r="I27" s="10"/>
    </row>
    <row r="28" spans="1:9" ht="18.399999999999999" customHeight="1">
      <c r="A28" s="41" t="s">
        <v>198</v>
      </c>
      <c r="B28" s="40" t="s">
        <v>197</v>
      </c>
      <c r="C28" s="20">
        <v>29154.799999999999</v>
      </c>
      <c r="D28" s="20"/>
      <c r="E28" s="60">
        <f t="shared" si="2"/>
        <v>0</v>
      </c>
      <c r="F28" s="59">
        <f t="shared" si="3"/>
        <v>29154.799999999999</v>
      </c>
      <c r="H28" s="10"/>
      <c r="I28" s="10"/>
    </row>
    <row r="29" spans="1:9" ht="18.399999999999999" customHeight="1">
      <c r="A29" s="41" t="s">
        <v>196</v>
      </c>
      <c r="B29" s="40" t="s">
        <v>195</v>
      </c>
      <c r="C29" s="20">
        <v>8559.91</v>
      </c>
      <c r="D29" s="20">
        <v>0.25</v>
      </c>
      <c r="E29" s="60">
        <f t="shared" si="2"/>
        <v>0</v>
      </c>
      <c r="F29" s="59">
        <f t="shared" si="3"/>
        <v>8559.91</v>
      </c>
      <c r="H29" s="10"/>
      <c r="I29" s="10"/>
    </row>
    <row r="30" spans="1:9" ht="18.399999999999999" customHeight="1">
      <c r="A30" s="41" t="s">
        <v>194</v>
      </c>
      <c r="B30" s="40" t="s">
        <v>193</v>
      </c>
      <c r="C30" s="20">
        <v>3284.38</v>
      </c>
      <c r="D30" s="20"/>
      <c r="E30" s="60">
        <f t="shared" si="2"/>
        <v>0</v>
      </c>
      <c r="F30" s="59">
        <f t="shared" si="3"/>
        <v>3284.38</v>
      </c>
      <c r="H30" s="10"/>
      <c r="I30" s="10"/>
    </row>
    <row r="31" spans="1:9" ht="18.399999999999999" customHeight="1" thickBot="1">
      <c r="A31" s="41" t="s">
        <v>192</v>
      </c>
      <c r="B31" s="40" t="s">
        <v>191</v>
      </c>
      <c r="C31" s="20">
        <v>6064.04</v>
      </c>
      <c r="D31" s="20"/>
      <c r="E31" s="60">
        <f t="shared" si="2"/>
        <v>0</v>
      </c>
      <c r="F31" s="59">
        <f t="shared" si="3"/>
        <v>6064.04</v>
      </c>
      <c r="H31" s="10"/>
      <c r="I31" s="10"/>
    </row>
    <row r="32" spans="1:9" ht="18.399999999999999" customHeight="1" thickBot="1">
      <c r="A32" s="93" t="s">
        <v>190</v>
      </c>
      <c r="B32" s="94"/>
      <c r="C32" s="94"/>
      <c r="D32" s="94"/>
      <c r="E32" s="94"/>
      <c r="F32" s="95"/>
      <c r="H32" s="10"/>
      <c r="I32" s="10"/>
    </row>
    <row r="33" spans="1:9" ht="18.399999999999999" customHeight="1">
      <c r="A33" s="66" t="s">
        <v>189</v>
      </c>
      <c r="B33" s="65" t="s">
        <v>188</v>
      </c>
      <c r="C33" s="64">
        <v>9420.8799999999992</v>
      </c>
      <c r="D33" s="64"/>
      <c r="E33" s="63">
        <f t="shared" ref="E33:E63" si="4">$G$7*D33</f>
        <v>0</v>
      </c>
      <c r="F33" s="62">
        <f t="shared" ref="F33:F63" si="5">E33+C33</f>
        <v>9420.8799999999992</v>
      </c>
      <c r="H33" s="10"/>
      <c r="I33" s="10"/>
    </row>
    <row r="34" spans="1:9" ht="18.399999999999999" customHeight="1">
      <c r="A34" s="41" t="s">
        <v>187</v>
      </c>
      <c r="B34" s="40" t="s">
        <v>186</v>
      </c>
      <c r="C34" s="61">
        <v>6723.73</v>
      </c>
      <c r="D34" s="61"/>
      <c r="E34" s="60">
        <f t="shared" si="4"/>
        <v>0</v>
      </c>
      <c r="F34" s="59">
        <f t="shared" si="5"/>
        <v>6723.73</v>
      </c>
      <c r="H34" s="10"/>
      <c r="I34" s="10"/>
    </row>
    <row r="35" spans="1:9" ht="18.399999999999999" customHeight="1">
      <c r="A35" s="41" t="s">
        <v>185</v>
      </c>
      <c r="B35" s="40" t="s">
        <v>184</v>
      </c>
      <c r="C35" s="61">
        <v>10704.54</v>
      </c>
      <c r="D35" s="61">
        <v>0.4</v>
      </c>
      <c r="E35" s="60">
        <f t="shared" si="4"/>
        <v>0</v>
      </c>
      <c r="F35" s="59">
        <f t="shared" si="5"/>
        <v>10704.54</v>
      </c>
      <c r="H35" s="10"/>
      <c r="I35" s="10"/>
    </row>
    <row r="36" spans="1:9" ht="18.399999999999999" customHeight="1">
      <c r="A36" s="41" t="s">
        <v>183</v>
      </c>
      <c r="B36" s="40" t="s">
        <v>182</v>
      </c>
      <c r="C36" s="61">
        <v>11709.93</v>
      </c>
      <c r="D36" s="61">
        <v>0.4</v>
      </c>
      <c r="E36" s="60">
        <f t="shared" si="4"/>
        <v>0</v>
      </c>
      <c r="F36" s="59">
        <f t="shared" si="5"/>
        <v>11709.93</v>
      </c>
      <c r="H36" s="10"/>
      <c r="I36" s="10"/>
    </row>
    <row r="37" spans="1:9" ht="18.399999999999999" customHeight="1">
      <c r="A37" s="41" t="s">
        <v>181</v>
      </c>
      <c r="B37" s="40" t="s">
        <v>180</v>
      </c>
      <c r="C37" s="61">
        <v>2513.98</v>
      </c>
      <c r="D37" s="61">
        <v>0.2</v>
      </c>
      <c r="E37" s="60">
        <f t="shared" si="4"/>
        <v>0</v>
      </c>
      <c r="F37" s="59">
        <f t="shared" si="5"/>
        <v>2513.98</v>
      </c>
      <c r="H37" s="10"/>
      <c r="I37" s="10"/>
    </row>
    <row r="38" spans="1:9" ht="18.399999999999999" customHeight="1">
      <c r="A38" s="41" t="s">
        <v>179</v>
      </c>
      <c r="B38" s="40" t="s">
        <v>178</v>
      </c>
      <c r="C38" s="61">
        <v>7946</v>
      </c>
      <c r="D38" s="61"/>
      <c r="E38" s="60">
        <f t="shared" si="4"/>
        <v>0</v>
      </c>
      <c r="F38" s="59">
        <f t="shared" si="5"/>
        <v>7946</v>
      </c>
      <c r="H38" s="10"/>
      <c r="I38" s="10"/>
    </row>
    <row r="39" spans="1:9" ht="18.399999999999999" customHeight="1">
      <c r="A39" s="41" t="s">
        <v>177</v>
      </c>
      <c r="B39" s="40" t="s">
        <v>176</v>
      </c>
      <c r="C39" s="61">
        <v>12642.86</v>
      </c>
      <c r="D39" s="61"/>
      <c r="E39" s="60">
        <f t="shared" si="4"/>
        <v>0</v>
      </c>
      <c r="F39" s="59">
        <f t="shared" si="5"/>
        <v>12642.86</v>
      </c>
      <c r="H39" s="10"/>
      <c r="I39" s="10"/>
    </row>
    <row r="40" spans="1:9" ht="18.399999999999999" customHeight="1">
      <c r="A40" s="41" t="s">
        <v>175</v>
      </c>
      <c r="B40" s="40" t="s">
        <v>174</v>
      </c>
      <c r="C40" s="61">
        <v>4140.82</v>
      </c>
      <c r="D40" s="61"/>
      <c r="E40" s="60">
        <f t="shared" si="4"/>
        <v>0</v>
      </c>
      <c r="F40" s="59">
        <f t="shared" si="5"/>
        <v>4140.82</v>
      </c>
      <c r="H40" s="10"/>
      <c r="I40" s="10"/>
    </row>
    <row r="41" spans="1:9" ht="18.399999999999999" customHeight="1">
      <c r="A41" s="41" t="s">
        <v>173</v>
      </c>
      <c r="B41" s="40" t="s">
        <v>172</v>
      </c>
      <c r="C41" s="61">
        <v>4140.82</v>
      </c>
      <c r="D41" s="61"/>
      <c r="E41" s="60">
        <f t="shared" si="4"/>
        <v>0</v>
      </c>
      <c r="F41" s="59">
        <f t="shared" si="5"/>
        <v>4140.82</v>
      </c>
      <c r="H41" s="10"/>
      <c r="I41" s="10"/>
    </row>
    <row r="42" spans="1:9" ht="18.399999999999999" customHeight="1">
      <c r="A42" s="41" t="s">
        <v>171</v>
      </c>
      <c r="B42" s="40" t="s">
        <v>170</v>
      </c>
      <c r="C42" s="61">
        <v>1088.92</v>
      </c>
      <c r="D42" s="61"/>
      <c r="E42" s="60">
        <f t="shared" si="4"/>
        <v>0</v>
      </c>
      <c r="F42" s="59">
        <f t="shared" si="5"/>
        <v>1088.92</v>
      </c>
      <c r="H42" s="10"/>
      <c r="I42" s="10"/>
    </row>
    <row r="43" spans="1:9" ht="18.399999999999999" customHeight="1">
      <c r="A43" s="41" t="s">
        <v>169</v>
      </c>
      <c r="B43" s="68" t="s">
        <v>168</v>
      </c>
      <c r="C43" s="20">
        <v>3668.31</v>
      </c>
      <c r="D43" s="61">
        <v>0.15</v>
      </c>
      <c r="E43" s="60">
        <f t="shared" si="4"/>
        <v>0</v>
      </c>
      <c r="F43" s="59">
        <f t="shared" si="5"/>
        <v>3668.31</v>
      </c>
      <c r="H43" s="10"/>
      <c r="I43" s="10"/>
    </row>
    <row r="44" spans="1:9" ht="18.399999999999999" customHeight="1">
      <c r="A44" s="41" t="s">
        <v>167</v>
      </c>
      <c r="B44" s="40" t="s">
        <v>166</v>
      </c>
      <c r="C44" s="20">
        <v>9346.4</v>
      </c>
      <c r="D44" s="61"/>
      <c r="E44" s="60">
        <f t="shared" si="4"/>
        <v>0</v>
      </c>
      <c r="F44" s="59">
        <f t="shared" si="5"/>
        <v>9346.4</v>
      </c>
      <c r="H44" s="10"/>
      <c r="I44" s="10"/>
    </row>
    <row r="45" spans="1:9" ht="18.399999999999999" customHeight="1">
      <c r="A45" s="41" t="s">
        <v>165</v>
      </c>
      <c r="B45" s="40" t="s">
        <v>164</v>
      </c>
      <c r="C45" s="20">
        <v>9346.4</v>
      </c>
      <c r="D45" s="61"/>
      <c r="E45" s="60">
        <f t="shared" si="4"/>
        <v>0</v>
      </c>
      <c r="F45" s="59">
        <f t="shared" si="5"/>
        <v>9346.4</v>
      </c>
      <c r="H45" s="10"/>
      <c r="I45" s="10"/>
    </row>
    <row r="46" spans="1:9" ht="18.399999999999999" customHeight="1">
      <c r="A46" s="41" t="s">
        <v>163</v>
      </c>
      <c r="B46" s="40" t="s">
        <v>162</v>
      </c>
      <c r="C46" s="20">
        <v>3289.91</v>
      </c>
      <c r="D46" s="61"/>
      <c r="E46" s="60">
        <f t="shared" si="4"/>
        <v>0</v>
      </c>
      <c r="F46" s="59">
        <f t="shared" si="5"/>
        <v>3289.91</v>
      </c>
      <c r="H46" s="10"/>
      <c r="I46" s="10"/>
    </row>
    <row r="47" spans="1:9" ht="18.399999999999999" customHeight="1">
      <c r="A47" s="41" t="s">
        <v>161</v>
      </c>
      <c r="B47" s="40" t="s">
        <v>160</v>
      </c>
      <c r="C47" s="20">
        <v>3577.74</v>
      </c>
      <c r="D47" s="61"/>
      <c r="E47" s="60">
        <f t="shared" si="4"/>
        <v>0</v>
      </c>
      <c r="F47" s="59">
        <f t="shared" si="5"/>
        <v>3577.74</v>
      </c>
      <c r="H47" s="10"/>
      <c r="I47" s="10"/>
    </row>
    <row r="48" spans="1:9" ht="18.399999999999999" customHeight="1">
      <c r="A48" s="67" t="s">
        <v>159</v>
      </c>
      <c r="B48" s="40" t="s">
        <v>158</v>
      </c>
      <c r="C48" s="20">
        <v>215.87</v>
      </c>
      <c r="D48" s="20"/>
      <c r="E48" s="60">
        <f t="shared" si="4"/>
        <v>0</v>
      </c>
      <c r="F48" s="59">
        <f t="shared" si="5"/>
        <v>215.87</v>
      </c>
      <c r="H48" s="10"/>
      <c r="I48" s="10"/>
    </row>
    <row r="49" spans="1:9" ht="18.399999999999999" customHeight="1">
      <c r="A49" s="41" t="s">
        <v>157</v>
      </c>
      <c r="B49" s="40" t="s">
        <v>156</v>
      </c>
      <c r="C49" s="20">
        <v>8563.43</v>
      </c>
      <c r="D49" s="61">
        <v>0.4</v>
      </c>
      <c r="E49" s="60">
        <f t="shared" si="4"/>
        <v>0</v>
      </c>
      <c r="F49" s="59">
        <f t="shared" si="5"/>
        <v>8563.43</v>
      </c>
      <c r="H49" s="10"/>
      <c r="I49" s="10"/>
    </row>
    <row r="50" spans="1:9" ht="18.399999999999999" customHeight="1">
      <c r="A50" s="41" t="s">
        <v>155</v>
      </c>
      <c r="B50" s="40" t="s">
        <v>154</v>
      </c>
      <c r="C50" s="20">
        <v>9262.3700000000008</v>
      </c>
      <c r="D50" s="61">
        <v>0.4</v>
      </c>
      <c r="E50" s="60">
        <f t="shared" si="4"/>
        <v>0</v>
      </c>
      <c r="F50" s="59">
        <f t="shared" si="5"/>
        <v>9262.3700000000008</v>
      </c>
      <c r="H50" s="10"/>
      <c r="I50" s="10"/>
    </row>
    <row r="51" spans="1:9" ht="18.399999999999999" customHeight="1">
      <c r="A51" s="67" t="s">
        <v>153</v>
      </c>
      <c r="B51" s="40" t="s">
        <v>152</v>
      </c>
      <c r="C51" s="20">
        <v>7904.24</v>
      </c>
      <c r="D51" s="20"/>
      <c r="E51" s="60">
        <f t="shared" si="4"/>
        <v>0</v>
      </c>
      <c r="F51" s="59">
        <f t="shared" si="5"/>
        <v>7904.24</v>
      </c>
      <c r="H51" s="10"/>
      <c r="I51" s="10"/>
    </row>
    <row r="52" spans="1:9" ht="18.399999999999999" customHeight="1">
      <c r="A52" s="67" t="s">
        <v>151</v>
      </c>
      <c r="B52" s="40" t="s">
        <v>150</v>
      </c>
      <c r="C52" s="20">
        <v>9330.7999999999993</v>
      </c>
      <c r="D52" s="20"/>
      <c r="E52" s="18">
        <f t="shared" si="4"/>
        <v>0</v>
      </c>
      <c r="F52" s="17">
        <f t="shared" si="5"/>
        <v>9330.7999999999993</v>
      </c>
      <c r="H52" s="10"/>
      <c r="I52" s="10"/>
    </row>
    <row r="53" spans="1:9" ht="18.399999999999999" customHeight="1">
      <c r="A53" s="41" t="s">
        <v>149</v>
      </c>
      <c r="B53" s="40" t="s">
        <v>148</v>
      </c>
      <c r="C53" s="20">
        <v>12057.64</v>
      </c>
      <c r="D53" s="61">
        <v>0.4</v>
      </c>
      <c r="E53" s="60">
        <f t="shared" si="4"/>
        <v>0</v>
      </c>
      <c r="F53" s="59">
        <f t="shared" si="5"/>
        <v>12057.64</v>
      </c>
      <c r="H53" s="10"/>
      <c r="I53" s="10"/>
    </row>
    <row r="54" spans="1:9" ht="18.399999999999999" customHeight="1">
      <c r="A54" s="67" t="s">
        <v>147</v>
      </c>
      <c r="B54" s="40" t="s">
        <v>146</v>
      </c>
      <c r="C54" s="20">
        <v>11019.54</v>
      </c>
      <c r="D54" s="20"/>
      <c r="E54" s="18">
        <f t="shared" si="4"/>
        <v>0</v>
      </c>
      <c r="F54" s="17">
        <f t="shared" si="5"/>
        <v>11019.54</v>
      </c>
      <c r="H54" s="10"/>
      <c r="I54" s="10"/>
    </row>
    <row r="55" spans="1:9" ht="18.399999999999999" customHeight="1">
      <c r="A55" s="67" t="s">
        <v>145</v>
      </c>
      <c r="B55" s="40" t="s">
        <v>144</v>
      </c>
      <c r="C55" s="20">
        <v>12276.02</v>
      </c>
      <c r="D55" s="20"/>
      <c r="E55" s="18">
        <f t="shared" si="4"/>
        <v>0</v>
      </c>
      <c r="F55" s="17">
        <f t="shared" si="5"/>
        <v>12276.02</v>
      </c>
      <c r="H55" s="10"/>
      <c r="I55" s="10"/>
    </row>
    <row r="56" spans="1:9" ht="18.399999999999999" customHeight="1">
      <c r="A56" s="41" t="s">
        <v>143</v>
      </c>
      <c r="B56" s="40" t="s">
        <v>142</v>
      </c>
      <c r="C56" s="20">
        <v>12013.86</v>
      </c>
      <c r="D56" s="61">
        <v>0.4</v>
      </c>
      <c r="E56" s="60">
        <f t="shared" si="4"/>
        <v>0</v>
      </c>
      <c r="F56" s="59">
        <f t="shared" si="5"/>
        <v>12013.86</v>
      </c>
      <c r="H56" s="10"/>
      <c r="I56" s="10"/>
    </row>
    <row r="57" spans="1:9" ht="18.399999999999999" customHeight="1">
      <c r="A57" s="41" t="s">
        <v>141</v>
      </c>
      <c r="B57" s="40" t="s">
        <v>140</v>
      </c>
      <c r="C57" s="20">
        <v>2750.98</v>
      </c>
      <c r="D57" s="61">
        <v>0.25</v>
      </c>
      <c r="E57" s="60">
        <f t="shared" si="4"/>
        <v>0</v>
      </c>
      <c r="F57" s="59">
        <f t="shared" si="5"/>
        <v>2750.98</v>
      </c>
      <c r="H57" s="10"/>
      <c r="I57" s="10"/>
    </row>
    <row r="58" spans="1:9" ht="18.399999999999999" customHeight="1">
      <c r="A58" s="41" t="s">
        <v>139</v>
      </c>
      <c r="B58" s="40" t="s">
        <v>138</v>
      </c>
      <c r="C58" s="20">
        <v>3108.26</v>
      </c>
      <c r="D58" s="61">
        <v>0.2</v>
      </c>
      <c r="E58" s="60">
        <f t="shared" si="4"/>
        <v>0</v>
      </c>
      <c r="F58" s="59">
        <f t="shared" si="5"/>
        <v>3108.26</v>
      </c>
      <c r="H58" s="10"/>
      <c r="I58" s="10"/>
    </row>
    <row r="59" spans="1:9" ht="18.399999999999999" customHeight="1">
      <c r="A59" s="41" t="s">
        <v>137</v>
      </c>
      <c r="B59" s="40" t="s">
        <v>136</v>
      </c>
      <c r="C59" s="20">
        <v>3212.42</v>
      </c>
      <c r="D59" s="61">
        <v>0.2</v>
      </c>
      <c r="E59" s="60">
        <f t="shared" si="4"/>
        <v>0</v>
      </c>
      <c r="F59" s="59">
        <f t="shared" si="5"/>
        <v>3212.42</v>
      </c>
      <c r="H59" s="10"/>
      <c r="I59" s="10"/>
    </row>
    <row r="60" spans="1:9" ht="18.399999999999999" customHeight="1">
      <c r="A60" s="41" t="s">
        <v>135</v>
      </c>
      <c r="B60" s="40" t="s">
        <v>134</v>
      </c>
      <c r="C60" s="20">
        <v>1675.15</v>
      </c>
      <c r="D60" s="61">
        <v>0.2</v>
      </c>
      <c r="E60" s="60">
        <f t="shared" si="4"/>
        <v>0</v>
      </c>
      <c r="F60" s="59">
        <f t="shared" si="5"/>
        <v>1675.15</v>
      </c>
      <c r="H60" s="10"/>
      <c r="I60" s="10"/>
    </row>
    <row r="61" spans="1:9" ht="18.399999999999999" customHeight="1">
      <c r="A61" s="41" t="s">
        <v>133</v>
      </c>
      <c r="B61" s="40" t="s">
        <v>132</v>
      </c>
      <c r="C61" s="20">
        <v>12642.86</v>
      </c>
      <c r="D61" s="61"/>
      <c r="E61" s="60">
        <f t="shared" si="4"/>
        <v>0</v>
      </c>
      <c r="F61" s="59">
        <f t="shared" si="5"/>
        <v>12642.86</v>
      </c>
      <c r="H61" s="10"/>
      <c r="I61" s="10"/>
    </row>
    <row r="62" spans="1:9" ht="18.399999999999999" customHeight="1">
      <c r="A62" s="41" t="s">
        <v>131</v>
      </c>
      <c r="B62" s="40" t="s">
        <v>130</v>
      </c>
      <c r="C62" s="20">
        <v>1088.92</v>
      </c>
      <c r="D62" s="61"/>
      <c r="E62" s="60">
        <f t="shared" si="4"/>
        <v>0</v>
      </c>
      <c r="F62" s="59">
        <f t="shared" si="5"/>
        <v>1088.92</v>
      </c>
      <c r="H62" s="10"/>
      <c r="I62" s="10"/>
    </row>
    <row r="63" spans="1:9" ht="18.399999999999999" customHeight="1" thickBot="1">
      <c r="A63" s="41" t="s">
        <v>129</v>
      </c>
      <c r="B63" s="40" t="s">
        <v>128</v>
      </c>
      <c r="C63" s="20">
        <v>1134.71</v>
      </c>
      <c r="D63" s="20"/>
      <c r="E63" s="60">
        <f t="shared" si="4"/>
        <v>0</v>
      </c>
      <c r="F63" s="59">
        <f t="shared" si="5"/>
        <v>1134.71</v>
      </c>
      <c r="H63" s="10"/>
      <c r="I63" s="10"/>
    </row>
    <row r="64" spans="1:9" s="52" customFormat="1" ht="18.399999999999999" customHeight="1" thickBot="1">
      <c r="A64" s="93" t="s">
        <v>127</v>
      </c>
      <c r="B64" s="94"/>
      <c r="C64" s="94"/>
      <c r="D64" s="94"/>
      <c r="E64" s="94"/>
      <c r="F64" s="95"/>
      <c r="G64" s="2"/>
      <c r="H64" s="53"/>
      <c r="I64" s="53"/>
    </row>
    <row r="65" spans="1:9" ht="18.399999999999999" customHeight="1">
      <c r="A65" s="66" t="s">
        <v>126</v>
      </c>
      <c r="B65" s="65" t="s">
        <v>125</v>
      </c>
      <c r="C65" s="64">
        <v>2787.22</v>
      </c>
      <c r="D65" s="64">
        <v>1.25</v>
      </c>
      <c r="E65" s="63">
        <f t="shared" ref="E65:E76" si="6">$G$7*D65</f>
        <v>0</v>
      </c>
      <c r="F65" s="62">
        <f t="shared" ref="F65:F76" si="7">E65+C65</f>
        <v>2787.22</v>
      </c>
      <c r="H65" s="10"/>
      <c r="I65" s="10"/>
    </row>
    <row r="66" spans="1:9" ht="18.399999999999999" customHeight="1">
      <c r="A66" s="41" t="s">
        <v>124</v>
      </c>
      <c r="B66" s="40" t="s">
        <v>123</v>
      </c>
      <c r="C66" s="61">
        <v>7521.8</v>
      </c>
      <c r="D66" s="61">
        <v>2.1</v>
      </c>
      <c r="E66" s="60">
        <f t="shared" si="6"/>
        <v>0</v>
      </c>
      <c r="F66" s="59">
        <f t="shared" si="7"/>
        <v>7521.8</v>
      </c>
      <c r="H66" s="10"/>
      <c r="I66" s="10"/>
    </row>
    <row r="67" spans="1:9" ht="18.399999999999999" customHeight="1">
      <c r="A67" s="48" t="s">
        <v>122</v>
      </c>
      <c r="B67" s="47" t="s">
        <v>121</v>
      </c>
      <c r="C67" s="46">
        <v>6571.42</v>
      </c>
      <c r="D67" s="46">
        <v>4</v>
      </c>
      <c r="E67" s="60">
        <f t="shared" si="6"/>
        <v>0</v>
      </c>
      <c r="F67" s="59">
        <f t="shared" si="7"/>
        <v>6571.42</v>
      </c>
      <c r="H67" s="10"/>
      <c r="I67" s="10"/>
    </row>
    <row r="68" spans="1:9" ht="18.399999999999999" customHeight="1">
      <c r="A68" s="48" t="s">
        <v>237</v>
      </c>
      <c r="B68" s="47" t="s">
        <v>120</v>
      </c>
      <c r="C68" s="46">
        <v>4553.95</v>
      </c>
      <c r="D68" s="46"/>
      <c r="E68" s="60">
        <f t="shared" si="6"/>
        <v>0</v>
      </c>
      <c r="F68" s="59">
        <f t="shared" si="7"/>
        <v>4553.95</v>
      </c>
      <c r="H68" s="10"/>
      <c r="I68" s="10"/>
    </row>
    <row r="69" spans="1:9" ht="18.399999999999999" customHeight="1">
      <c r="A69" s="48" t="s">
        <v>119</v>
      </c>
      <c r="B69" s="47" t="s">
        <v>118</v>
      </c>
      <c r="C69" s="46">
        <v>7000</v>
      </c>
      <c r="D69" s="46">
        <v>6</v>
      </c>
      <c r="E69" s="60">
        <f t="shared" si="6"/>
        <v>0</v>
      </c>
      <c r="F69" s="59">
        <f t="shared" si="7"/>
        <v>7000</v>
      </c>
      <c r="H69" s="10"/>
      <c r="I69" s="10"/>
    </row>
    <row r="70" spans="1:9" ht="18.399999999999999" customHeight="1">
      <c r="A70" s="48" t="s">
        <v>117</v>
      </c>
      <c r="B70" s="47" t="s">
        <v>116</v>
      </c>
      <c r="C70" s="46">
        <v>7600</v>
      </c>
      <c r="D70" s="46">
        <v>4</v>
      </c>
      <c r="E70" s="60">
        <f t="shared" si="6"/>
        <v>0</v>
      </c>
      <c r="F70" s="59">
        <f t="shared" si="7"/>
        <v>7600</v>
      </c>
      <c r="H70" s="10"/>
      <c r="I70" s="10"/>
    </row>
    <row r="71" spans="1:9" ht="18.399999999999999" customHeight="1">
      <c r="A71" s="48" t="s">
        <v>115</v>
      </c>
      <c r="B71" s="47" t="s">
        <v>114</v>
      </c>
      <c r="C71" s="46">
        <v>8800</v>
      </c>
      <c r="D71" s="46">
        <v>6</v>
      </c>
      <c r="E71" s="60">
        <f t="shared" si="6"/>
        <v>0</v>
      </c>
      <c r="F71" s="59">
        <f t="shared" si="7"/>
        <v>8800</v>
      </c>
      <c r="H71" s="10"/>
      <c r="I71" s="10"/>
    </row>
    <row r="72" spans="1:9" ht="18.399999999999999" customHeight="1">
      <c r="A72" s="48" t="s">
        <v>113</v>
      </c>
      <c r="B72" s="47" t="s">
        <v>112</v>
      </c>
      <c r="C72" s="46">
        <v>18571.43</v>
      </c>
      <c r="D72" s="46">
        <v>7</v>
      </c>
      <c r="E72" s="60">
        <f t="shared" si="6"/>
        <v>0</v>
      </c>
      <c r="F72" s="59">
        <f t="shared" si="7"/>
        <v>18571.43</v>
      </c>
      <c r="H72" s="10"/>
      <c r="I72" s="10"/>
    </row>
    <row r="73" spans="1:9" ht="18.399999999999999" customHeight="1">
      <c r="A73" s="48" t="s">
        <v>111</v>
      </c>
      <c r="B73" s="47" t="s">
        <v>110</v>
      </c>
      <c r="C73" s="46">
        <v>13857.92</v>
      </c>
      <c r="D73" s="46">
        <v>6</v>
      </c>
      <c r="E73" s="60">
        <f t="shared" si="6"/>
        <v>0</v>
      </c>
      <c r="F73" s="59">
        <f t="shared" si="7"/>
        <v>13857.92</v>
      </c>
      <c r="H73" s="10"/>
      <c r="I73" s="10"/>
    </row>
    <row r="74" spans="1:9" ht="18.399999999999999" customHeight="1">
      <c r="A74" s="48" t="s">
        <v>109</v>
      </c>
      <c r="B74" s="47" t="s">
        <v>108</v>
      </c>
      <c r="C74" s="46">
        <v>13499.2</v>
      </c>
      <c r="D74" s="46">
        <v>4</v>
      </c>
      <c r="E74" s="60">
        <f t="shared" si="6"/>
        <v>0</v>
      </c>
      <c r="F74" s="59">
        <f t="shared" si="7"/>
        <v>13499.2</v>
      </c>
      <c r="H74" s="10"/>
      <c r="I74" s="10"/>
    </row>
    <row r="75" spans="1:9" ht="18.399999999999999" customHeight="1">
      <c r="A75" s="48" t="s">
        <v>107</v>
      </c>
      <c r="B75" s="47" t="s">
        <v>106</v>
      </c>
      <c r="C75" s="46">
        <v>4550.08</v>
      </c>
      <c r="D75" s="46">
        <v>1.5</v>
      </c>
      <c r="E75" s="56">
        <f t="shared" si="6"/>
        <v>0</v>
      </c>
      <c r="F75" s="55">
        <f t="shared" si="7"/>
        <v>4550.08</v>
      </c>
      <c r="H75" s="10"/>
      <c r="I75" s="10"/>
    </row>
    <row r="76" spans="1:9" ht="18.399999999999999" customHeight="1" thickBot="1">
      <c r="A76" s="48" t="s">
        <v>105</v>
      </c>
      <c r="B76" s="47" t="s">
        <v>104</v>
      </c>
      <c r="C76" s="58">
        <v>1673.64</v>
      </c>
      <c r="D76" s="57"/>
      <c r="E76" s="56">
        <f t="shared" si="6"/>
        <v>0</v>
      </c>
      <c r="F76" s="55">
        <f t="shared" si="7"/>
        <v>1673.64</v>
      </c>
      <c r="H76" s="10"/>
      <c r="I76" s="10"/>
    </row>
    <row r="77" spans="1:9" s="52" customFormat="1" ht="18.399999999999999" customHeight="1" thickBot="1">
      <c r="A77" s="93" t="s">
        <v>103</v>
      </c>
      <c r="B77" s="94"/>
      <c r="C77" s="94"/>
      <c r="D77" s="94"/>
      <c r="E77" s="94"/>
      <c r="F77" s="95"/>
      <c r="G77" s="2"/>
      <c r="H77" s="53"/>
      <c r="I77" s="53"/>
    </row>
    <row r="78" spans="1:9" ht="18.399999999999999" customHeight="1">
      <c r="A78" s="51" t="s">
        <v>102</v>
      </c>
      <c r="B78" s="50" t="s">
        <v>101</v>
      </c>
      <c r="C78" s="27">
        <v>3529.93</v>
      </c>
      <c r="D78" s="27">
        <v>0.1</v>
      </c>
      <c r="E78" s="25">
        <f t="shared" ref="E78:E103" si="8">$G$7*D78</f>
        <v>0</v>
      </c>
      <c r="F78" s="24">
        <f t="shared" ref="F78:F103" si="9">E78+C78</f>
        <v>3529.93</v>
      </c>
      <c r="H78" s="10"/>
      <c r="I78" s="10"/>
    </row>
    <row r="79" spans="1:9" ht="18.399999999999999" customHeight="1">
      <c r="A79" s="49" t="s">
        <v>100</v>
      </c>
      <c r="B79" s="40" t="s">
        <v>99</v>
      </c>
      <c r="C79" s="20">
        <v>3529.93</v>
      </c>
      <c r="D79" s="20">
        <v>0.1</v>
      </c>
      <c r="E79" s="18">
        <f t="shared" si="8"/>
        <v>0</v>
      </c>
      <c r="F79" s="17">
        <f t="shared" si="9"/>
        <v>3529.93</v>
      </c>
      <c r="H79" s="10"/>
      <c r="I79" s="10"/>
    </row>
    <row r="80" spans="1:9" ht="18.399999999999999" customHeight="1">
      <c r="A80" s="49" t="s">
        <v>98</v>
      </c>
      <c r="B80" s="40" t="s">
        <v>97</v>
      </c>
      <c r="C80" s="20">
        <v>1032.56</v>
      </c>
      <c r="D80" s="20">
        <v>0.3</v>
      </c>
      <c r="E80" s="18">
        <f t="shared" si="8"/>
        <v>0</v>
      </c>
      <c r="F80" s="17">
        <f t="shared" si="9"/>
        <v>1032.56</v>
      </c>
      <c r="H80" s="10"/>
      <c r="I80" s="10"/>
    </row>
    <row r="81" spans="1:9" ht="18.399999999999999" customHeight="1">
      <c r="A81" s="49" t="s">
        <v>96</v>
      </c>
      <c r="B81" s="40" t="s">
        <v>95</v>
      </c>
      <c r="C81" s="20">
        <v>5896.47</v>
      </c>
      <c r="D81" s="20">
        <v>1.1499999999999999</v>
      </c>
      <c r="E81" s="18">
        <f t="shared" si="8"/>
        <v>0</v>
      </c>
      <c r="F81" s="17">
        <f t="shared" si="9"/>
        <v>5896.47</v>
      </c>
      <c r="H81" s="10"/>
      <c r="I81" s="10"/>
    </row>
    <row r="82" spans="1:9" ht="18.399999999999999" customHeight="1">
      <c r="A82" s="49" t="s">
        <v>94</v>
      </c>
      <c r="B82" s="40" t="s">
        <v>93</v>
      </c>
      <c r="C82" s="20">
        <v>1795.42</v>
      </c>
      <c r="D82" s="20">
        <v>0.9</v>
      </c>
      <c r="E82" s="18">
        <f t="shared" si="8"/>
        <v>0</v>
      </c>
      <c r="F82" s="17">
        <f t="shared" si="9"/>
        <v>1795.42</v>
      </c>
      <c r="H82" s="10"/>
      <c r="I82" s="10"/>
    </row>
    <row r="83" spans="1:9" ht="18.399999999999999" customHeight="1">
      <c r="A83" s="49" t="s">
        <v>92</v>
      </c>
      <c r="B83" s="40" t="s">
        <v>91</v>
      </c>
      <c r="C83" s="20">
        <v>1795.42</v>
      </c>
      <c r="D83" s="20">
        <v>0.9</v>
      </c>
      <c r="E83" s="18">
        <f t="shared" si="8"/>
        <v>0</v>
      </c>
      <c r="F83" s="17">
        <f t="shared" si="9"/>
        <v>1795.42</v>
      </c>
      <c r="H83" s="10"/>
      <c r="I83" s="10"/>
    </row>
    <row r="84" spans="1:9" ht="18.399999999999999" customHeight="1">
      <c r="A84" s="48" t="s">
        <v>90</v>
      </c>
      <c r="B84" s="47" t="s">
        <v>89</v>
      </c>
      <c r="C84" s="46">
        <v>1107.6777999999999</v>
      </c>
      <c r="D84" s="46"/>
      <c r="E84" s="18">
        <f t="shared" si="8"/>
        <v>0</v>
      </c>
      <c r="F84" s="17">
        <f t="shared" si="9"/>
        <v>1107.6777999999999</v>
      </c>
      <c r="H84" s="10"/>
      <c r="I84" s="10"/>
    </row>
    <row r="85" spans="1:9" ht="18.399999999999999" customHeight="1">
      <c r="A85" s="48" t="s">
        <v>88</v>
      </c>
      <c r="B85" s="47" t="s">
        <v>87</v>
      </c>
      <c r="C85" s="46">
        <v>1107.6777999999999</v>
      </c>
      <c r="D85" s="46">
        <v>0.9</v>
      </c>
      <c r="E85" s="18">
        <f t="shared" si="8"/>
        <v>0</v>
      </c>
      <c r="F85" s="17">
        <f t="shared" si="9"/>
        <v>1107.6777999999999</v>
      </c>
      <c r="H85" s="10"/>
      <c r="I85" s="10"/>
    </row>
    <row r="86" spans="1:9" ht="18.399999999999999" customHeight="1">
      <c r="A86" s="49" t="s">
        <v>86</v>
      </c>
      <c r="B86" s="40" t="s">
        <v>85</v>
      </c>
      <c r="C86" s="20">
        <v>2727.84</v>
      </c>
      <c r="D86" s="20">
        <v>0.1</v>
      </c>
      <c r="E86" s="18">
        <f t="shared" si="8"/>
        <v>0</v>
      </c>
      <c r="F86" s="17">
        <f t="shared" si="9"/>
        <v>2727.84</v>
      </c>
      <c r="H86" s="10"/>
      <c r="I86" s="10"/>
    </row>
    <row r="87" spans="1:9" ht="18.399999999999999" customHeight="1">
      <c r="A87" s="49" t="s">
        <v>84</v>
      </c>
      <c r="B87" s="40" t="s">
        <v>83</v>
      </c>
      <c r="C87" s="20">
        <v>2868.23</v>
      </c>
      <c r="D87" s="20">
        <v>0.1</v>
      </c>
      <c r="E87" s="18">
        <f t="shared" si="8"/>
        <v>0</v>
      </c>
      <c r="F87" s="17">
        <f t="shared" si="9"/>
        <v>2868.23</v>
      </c>
      <c r="H87" s="10"/>
      <c r="I87" s="10"/>
    </row>
    <row r="88" spans="1:9" ht="18.399999999999999" customHeight="1">
      <c r="A88" s="49" t="s">
        <v>82</v>
      </c>
      <c r="B88" s="40" t="s">
        <v>81</v>
      </c>
      <c r="C88" s="20">
        <v>1480.4</v>
      </c>
      <c r="D88" s="20">
        <v>0.1</v>
      </c>
      <c r="E88" s="18">
        <f t="shared" si="8"/>
        <v>0</v>
      </c>
      <c r="F88" s="17">
        <f t="shared" si="9"/>
        <v>1480.4</v>
      </c>
      <c r="H88" s="10"/>
      <c r="I88" s="10"/>
    </row>
    <row r="89" spans="1:9" ht="18.399999999999999" customHeight="1">
      <c r="A89" s="49" t="s">
        <v>80</v>
      </c>
      <c r="B89" s="40" t="s">
        <v>79</v>
      </c>
      <c r="C89" s="20">
        <v>1273.0899999999999</v>
      </c>
      <c r="D89" s="20">
        <v>0.1</v>
      </c>
      <c r="E89" s="18">
        <f t="shared" si="8"/>
        <v>0</v>
      </c>
      <c r="F89" s="17">
        <f t="shared" si="9"/>
        <v>1273.0899999999999</v>
      </c>
      <c r="H89" s="10"/>
      <c r="I89" s="10"/>
    </row>
    <row r="90" spans="1:9" ht="18.399999999999999" customHeight="1">
      <c r="A90" s="49" t="s">
        <v>78</v>
      </c>
      <c r="B90" s="40" t="s">
        <v>77</v>
      </c>
      <c r="C90" s="20">
        <v>2489.3200000000002</v>
      </c>
      <c r="D90" s="20"/>
      <c r="E90" s="18">
        <f t="shared" si="8"/>
        <v>0</v>
      </c>
      <c r="F90" s="17">
        <f t="shared" si="9"/>
        <v>2489.3200000000002</v>
      </c>
      <c r="H90" s="10"/>
      <c r="I90" s="10"/>
    </row>
    <row r="91" spans="1:9" ht="18.399999999999999" customHeight="1">
      <c r="A91" s="41" t="s">
        <v>76</v>
      </c>
      <c r="B91" s="40" t="s">
        <v>75</v>
      </c>
      <c r="C91" s="20">
        <v>1183.02</v>
      </c>
      <c r="D91" s="20">
        <v>0.35</v>
      </c>
      <c r="E91" s="18">
        <f t="shared" si="8"/>
        <v>0</v>
      </c>
      <c r="F91" s="17">
        <f t="shared" si="9"/>
        <v>1183.02</v>
      </c>
      <c r="H91" s="10"/>
      <c r="I91" s="10"/>
    </row>
    <row r="92" spans="1:9" ht="18.75">
      <c r="A92" s="48" t="s">
        <v>74</v>
      </c>
      <c r="B92" s="47" t="s">
        <v>73</v>
      </c>
      <c r="C92" s="46">
        <v>2451.2965999999997</v>
      </c>
      <c r="D92" s="46"/>
      <c r="E92" s="18">
        <f t="shared" si="8"/>
        <v>0</v>
      </c>
      <c r="F92" s="17">
        <f t="shared" si="9"/>
        <v>2451.2965999999997</v>
      </c>
      <c r="H92" s="10"/>
      <c r="I92" s="10"/>
    </row>
    <row r="93" spans="1:9" ht="18" customHeight="1">
      <c r="A93" s="41" t="s">
        <v>72</v>
      </c>
      <c r="B93" s="40" t="s">
        <v>71</v>
      </c>
      <c r="C93" s="20">
        <v>2451.2965999999997</v>
      </c>
      <c r="D93" s="20"/>
      <c r="E93" s="18">
        <f t="shared" si="8"/>
        <v>0</v>
      </c>
      <c r="F93" s="17">
        <f t="shared" si="9"/>
        <v>2451.2965999999997</v>
      </c>
      <c r="H93" s="10"/>
      <c r="I93" s="10"/>
    </row>
    <row r="94" spans="1:9" ht="18.399999999999999" customHeight="1">
      <c r="A94" s="41" t="s">
        <v>70</v>
      </c>
      <c r="B94" s="40" t="s">
        <v>69</v>
      </c>
      <c r="C94" s="20">
        <v>9978.93</v>
      </c>
      <c r="D94" s="20">
        <v>1.1499999999999999</v>
      </c>
      <c r="E94" s="18">
        <f t="shared" si="8"/>
        <v>0</v>
      </c>
      <c r="F94" s="17">
        <f t="shared" si="9"/>
        <v>9978.93</v>
      </c>
      <c r="H94" s="10"/>
      <c r="I94" s="10"/>
    </row>
    <row r="95" spans="1:9" ht="18.399999999999999" customHeight="1">
      <c r="A95" s="41" t="s">
        <v>68</v>
      </c>
      <c r="B95" s="40" t="s">
        <v>67</v>
      </c>
      <c r="C95" s="20">
        <v>271.73</v>
      </c>
      <c r="D95" s="20"/>
      <c r="E95" s="18">
        <f t="shared" si="8"/>
        <v>0</v>
      </c>
      <c r="F95" s="17">
        <f t="shared" si="9"/>
        <v>271.73</v>
      </c>
      <c r="H95" s="10"/>
      <c r="I95" s="10"/>
    </row>
    <row r="96" spans="1:9" ht="18.399999999999999" customHeight="1">
      <c r="A96" s="41" t="s">
        <v>66</v>
      </c>
      <c r="B96" s="40" t="s">
        <v>65</v>
      </c>
      <c r="C96" s="20">
        <v>326.07</v>
      </c>
      <c r="D96" s="20"/>
      <c r="E96" s="18">
        <f t="shared" si="8"/>
        <v>0</v>
      </c>
      <c r="F96" s="17">
        <f t="shared" si="9"/>
        <v>326.07</v>
      </c>
      <c r="H96" s="10"/>
      <c r="I96" s="10"/>
    </row>
    <row r="97" spans="1:9" ht="18" customHeight="1">
      <c r="A97" s="45" t="s">
        <v>64</v>
      </c>
      <c r="B97" s="42" t="s">
        <v>63</v>
      </c>
      <c r="C97" s="30">
        <v>1292.23</v>
      </c>
      <c r="D97" s="42"/>
      <c r="E97" s="18">
        <f t="shared" si="8"/>
        <v>0</v>
      </c>
      <c r="F97" s="17">
        <f t="shared" si="9"/>
        <v>1292.23</v>
      </c>
      <c r="H97" s="10"/>
      <c r="I97" s="10"/>
    </row>
    <row r="98" spans="1:9" ht="18" customHeight="1">
      <c r="A98" s="45" t="s">
        <v>62</v>
      </c>
      <c r="B98" s="42" t="s">
        <v>61</v>
      </c>
      <c r="C98" s="43">
        <v>2061.37</v>
      </c>
      <c r="D98" s="42"/>
      <c r="E98" s="18">
        <f t="shared" si="8"/>
        <v>0</v>
      </c>
      <c r="F98" s="17">
        <f t="shared" si="9"/>
        <v>2061.37</v>
      </c>
      <c r="H98" s="10"/>
      <c r="I98" s="10"/>
    </row>
    <row r="99" spans="1:9" ht="18" customHeight="1">
      <c r="A99" s="45" t="s">
        <v>60</v>
      </c>
      <c r="B99" s="42" t="s">
        <v>59</v>
      </c>
      <c r="C99" s="43">
        <v>1492.5</v>
      </c>
      <c r="D99" s="42"/>
      <c r="E99" s="18">
        <f t="shared" si="8"/>
        <v>0</v>
      </c>
      <c r="F99" s="17">
        <f t="shared" si="9"/>
        <v>1492.5</v>
      </c>
      <c r="H99" s="10"/>
      <c r="I99" s="10"/>
    </row>
    <row r="100" spans="1:9" ht="18" customHeight="1">
      <c r="A100" s="44" t="s">
        <v>58</v>
      </c>
      <c r="B100" s="42" t="s">
        <v>57</v>
      </c>
      <c r="C100" s="43">
        <v>10751.33</v>
      </c>
      <c r="D100" s="42"/>
      <c r="E100" s="18">
        <f t="shared" si="8"/>
        <v>0</v>
      </c>
      <c r="F100" s="17">
        <f t="shared" si="9"/>
        <v>10751.33</v>
      </c>
      <c r="H100" s="10"/>
      <c r="I100" s="10"/>
    </row>
    <row r="101" spans="1:9" ht="18" customHeight="1">
      <c r="A101" s="44" t="s">
        <v>238</v>
      </c>
      <c r="B101" s="42" t="s">
        <v>239</v>
      </c>
      <c r="C101" s="43">
        <v>1859.1961999999999</v>
      </c>
      <c r="D101" s="42"/>
      <c r="E101" s="18">
        <f t="shared" ref="E101" si="10">$G$7*D101</f>
        <v>0</v>
      </c>
      <c r="F101" s="17">
        <f t="shared" ref="F101" si="11">E101+C101</f>
        <v>1859.1961999999999</v>
      </c>
      <c r="H101" s="10"/>
      <c r="I101" s="10"/>
    </row>
    <row r="102" spans="1:9" ht="18.399999999999999" customHeight="1">
      <c r="A102" s="41" t="s">
        <v>56</v>
      </c>
      <c r="B102" s="40" t="s">
        <v>55</v>
      </c>
      <c r="C102" s="20">
        <v>599.99459999999999</v>
      </c>
      <c r="D102" s="20"/>
      <c r="E102" s="18">
        <f t="shared" si="8"/>
        <v>0</v>
      </c>
      <c r="F102" s="17">
        <f t="shared" si="9"/>
        <v>599.99459999999999</v>
      </c>
      <c r="H102" s="10"/>
      <c r="I102" s="10"/>
    </row>
    <row r="103" spans="1:9" ht="18.399999999999999" customHeight="1" thickBot="1">
      <c r="A103" s="39" t="s">
        <v>54</v>
      </c>
      <c r="B103" s="37" t="s">
        <v>53</v>
      </c>
      <c r="C103" s="38">
        <v>1966.58</v>
      </c>
      <c r="D103" s="37"/>
      <c r="E103" s="12">
        <f t="shared" si="8"/>
        <v>0</v>
      </c>
      <c r="F103" s="11">
        <f t="shared" si="9"/>
        <v>1966.58</v>
      </c>
      <c r="H103" s="10"/>
      <c r="I103" s="10"/>
    </row>
    <row r="104" spans="1:9" ht="18.399999999999999" customHeight="1" thickBot="1">
      <c r="A104" s="93" t="s">
        <v>52</v>
      </c>
      <c r="B104" s="94"/>
      <c r="C104" s="94"/>
      <c r="D104" s="94"/>
      <c r="E104" s="94"/>
      <c r="F104" s="95"/>
      <c r="H104" s="10"/>
      <c r="I104" s="10"/>
    </row>
    <row r="105" spans="1:9" ht="18.399999999999999" customHeight="1">
      <c r="A105" s="36" t="s">
        <v>51</v>
      </c>
      <c r="B105" s="35" t="s">
        <v>50</v>
      </c>
      <c r="C105" s="34">
        <v>24149.879999999997</v>
      </c>
      <c r="D105" s="33"/>
      <c r="E105" s="32">
        <f t="shared" ref="E105:E114" si="12">$G$7*D105</f>
        <v>0</v>
      </c>
      <c r="F105" s="31">
        <f t="shared" ref="F105:F114" si="13">E105+C105</f>
        <v>24149.879999999997</v>
      </c>
      <c r="H105" s="10"/>
      <c r="I105" s="10"/>
    </row>
    <row r="106" spans="1:9" ht="18.399999999999999" customHeight="1">
      <c r="A106" s="22" t="s">
        <v>49</v>
      </c>
      <c r="B106" s="21" t="s">
        <v>48</v>
      </c>
      <c r="C106" s="20">
        <v>18750.2</v>
      </c>
      <c r="D106" s="19"/>
      <c r="E106" s="18">
        <f t="shared" si="12"/>
        <v>0</v>
      </c>
      <c r="F106" s="17">
        <f t="shared" si="13"/>
        <v>18750.2</v>
      </c>
      <c r="H106" s="10"/>
      <c r="I106" s="10"/>
    </row>
    <row r="107" spans="1:9" ht="18.399999999999999" customHeight="1">
      <c r="A107" s="22" t="s">
        <v>47</v>
      </c>
      <c r="B107" s="21" t="s">
        <v>46</v>
      </c>
      <c r="C107" s="20">
        <v>6000.2999999999993</v>
      </c>
      <c r="D107" s="19"/>
      <c r="E107" s="18">
        <f t="shared" si="12"/>
        <v>0</v>
      </c>
      <c r="F107" s="17">
        <f t="shared" si="13"/>
        <v>6000.2999999999993</v>
      </c>
      <c r="H107" s="10"/>
      <c r="I107" s="10"/>
    </row>
    <row r="108" spans="1:9" ht="18.399999999999999" customHeight="1">
      <c r="A108" s="22" t="s">
        <v>243</v>
      </c>
      <c r="B108" s="21" t="s">
        <v>45</v>
      </c>
      <c r="C108" s="20">
        <v>3998.3355999999999</v>
      </c>
      <c r="D108" s="19"/>
      <c r="E108" s="18">
        <f t="shared" si="12"/>
        <v>0</v>
      </c>
      <c r="F108" s="17">
        <f t="shared" si="13"/>
        <v>3998.3355999999999</v>
      </c>
      <c r="H108" s="10"/>
      <c r="I108" s="10"/>
    </row>
    <row r="109" spans="1:9" ht="18" customHeight="1">
      <c r="A109" s="22" t="s">
        <v>242</v>
      </c>
      <c r="B109" s="21" t="s">
        <v>44</v>
      </c>
      <c r="C109" s="20">
        <v>4998.3383999999996</v>
      </c>
      <c r="D109" s="19"/>
      <c r="E109" s="18">
        <f t="shared" si="12"/>
        <v>0</v>
      </c>
      <c r="F109" s="17">
        <f t="shared" si="13"/>
        <v>4998.3383999999996</v>
      </c>
      <c r="H109" s="10"/>
      <c r="I109" s="10"/>
    </row>
    <row r="110" spans="1:9" ht="18.399999999999999" customHeight="1">
      <c r="A110" s="22" t="s">
        <v>244</v>
      </c>
      <c r="B110" s="21" t="s">
        <v>43</v>
      </c>
      <c r="C110" s="20">
        <v>3698.3323999999998</v>
      </c>
      <c r="D110" s="19"/>
      <c r="E110" s="18">
        <f t="shared" si="12"/>
        <v>0</v>
      </c>
      <c r="F110" s="17">
        <f t="shared" si="13"/>
        <v>3698.3323999999998</v>
      </c>
      <c r="H110" s="10"/>
      <c r="I110" s="10"/>
    </row>
    <row r="111" spans="1:9" ht="18.399999999999999" customHeight="1">
      <c r="A111" s="22" t="s">
        <v>245</v>
      </c>
      <c r="B111" s="21" t="s">
        <v>42</v>
      </c>
      <c r="C111" s="20">
        <v>3498.3341999999998</v>
      </c>
      <c r="D111" s="19"/>
      <c r="E111" s="18">
        <f t="shared" si="12"/>
        <v>0</v>
      </c>
      <c r="F111" s="17">
        <f t="shared" si="13"/>
        <v>3498.3341999999998</v>
      </c>
      <c r="H111" s="10"/>
      <c r="I111" s="10"/>
    </row>
    <row r="112" spans="1:9" ht="18.399999999999999" customHeight="1">
      <c r="A112" s="22" t="s">
        <v>246</v>
      </c>
      <c r="B112" s="21" t="s">
        <v>41</v>
      </c>
      <c r="C112" s="20">
        <v>1498.3285999999998</v>
      </c>
      <c r="D112" s="19"/>
      <c r="E112" s="18">
        <f t="shared" si="12"/>
        <v>0</v>
      </c>
      <c r="F112" s="17">
        <f t="shared" si="13"/>
        <v>1498.3285999999998</v>
      </c>
      <c r="H112" s="10"/>
      <c r="I112" s="10"/>
    </row>
    <row r="113" spans="1:9" ht="16.5" customHeight="1">
      <c r="A113" s="22" t="s">
        <v>241</v>
      </c>
      <c r="B113" s="21" t="s">
        <v>40</v>
      </c>
      <c r="C113" s="20">
        <v>3498.3341999999998</v>
      </c>
      <c r="D113" s="19"/>
      <c r="E113" s="18">
        <f t="shared" si="12"/>
        <v>0</v>
      </c>
      <c r="F113" s="17">
        <f t="shared" si="13"/>
        <v>3498.3341999999998</v>
      </c>
      <c r="H113" s="10"/>
      <c r="I113" s="10"/>
    </row>
    <row r="114" spans="1:9" ht="18.399999999999999" customHeight="1" thickBot="1">
      <c r="A114" s="22" t="s">
        <v>240</v>
      </c>
      <c r="B114" s="21" t="s">
        <v>39</v>
      </c>
      <c r="C114" s="20">
        <v>1998.33</v>
      </c>
      <c r="D114" s="19"/>
      <c r="E114" s="18">
        <f t="shared" si="12"/>
        <v>0</v>
      </c>
      <c r="F114" s="17">
        <f t="shared" si="13"/>
        <v>1998.33</v>
      </c>
      <c r="H114" s="10"/>
      <c r="I114" s="10"/>
    </row>
    <row r="115" spans="1:9" ht="18.399999999999999" customHeight="1" thickBot="1">
      <c r="A115" s="93" t="s">
        <v>38</v>
      </c>
      <c r="B115" s="94"/>
      <c r="C115" s="94"/>
      <c r="D115" s="94"/>
      <c r="E115" s="94"/>
      <c r="F115" s="95"/>
      <c r="H115" s="10"/>
      <c r="I115" s="10"/>
    </row>
    <row r="116" spans="1:9" ht="18.399999999999999" customHeight="1">
      <c r="A116" s="29" t="s">
        <v>37</v>
      </c>
      <c r="B116" s="28" t="s">
        <v>36</v>
      </c>
      <c r="C116" s="27">
        <v>4790.3</v>
      </c>
      <c r="D116" s="26"/>
      <c r="E116" s="25">
        <f t="shared" ref="E116:E135" si="14">$G$7*D116</f>
        <v>0</v>
      </c>
      <c r="F116" s="24">
        <f t="shared" ref="F116:F135" si="15">E116+C116</f>
        <v>4790.3</v>
      </c>
      <c r="H116" s="10"/>
      <c r="I116" s="10"/>
    </row>
    <row r="117" spans="1:9" ht="18.399999999999999" customHeight="1">
      <c r="A117" s="22" t="s">
        <v>35</v>
      </c>
      <c r="B117" s="21" t="s">
        <v>34</v>
      </c>
      <c r="C117" s="20">
        <v>5042.6119999999992</v>
      </c>
      <c r="D117" s="19"/>
      <c r="E117" s="18">
        <f t="shared" si="14"/>
        <v>0</v>
      </c>
      <c r="F117" s="17">
        <f t="shared" si="15"/>
        <v>5042.6119999999992</v>
      </c>
      <c r="H117" s="10"/>
      <c r="I117" s="10"/>
    </row>
    <row r="118" spans="1:9" ht="18.399999999999999" customHeight="1">
      <c r="A118" s="22" t="s">
        <v>33</v>
      </c>
      <c r="B118" s="21" t="s">
        <v>32</v>
      </c>
      <c r="C118" s="20">
        <v>6936.6418000000003</v>
      </c>
      <c r="D118" s="19"/>
      <c r="E118" s="18">
        <f t="shared" si="14"/>
        <v>0</v>
      </c>
      <c r="F118" s="17">
        <f t="shared" si="15"/>
        <v>6936.6418000000003</v>
      </c>
      <c r="H118" s="10"/>
      <c r="I118" s="10"/>
    </row>
    <row r="119" spans="1:9" ht="18.399999999999999" customHeight="1">
      <c r="A119" s="22" t="s">
        <v>31</v>
      </c>
      <c r="B119" s="23" t="s">
        <v>30</v>
      </c>
      <c r="C119" s="20">
        <v>7126.1615999999995</v>
      </c>
      <c r="D119" s="19"/>
      <c r="E119" s="18">
        <f t="shared" si="14"/>
        <v>0</v>
      </c>
      <c r="F119" s="17">
        <f t="shared" si="15"/>
        <v>7126.1615999999995</v>
      </c>
      <c r="H119" s="10"/>
      <c r="I119" s="10"/>
    </row>
    <row r="120" spans="1:9" ht="18.399999999999999" customHeight="1">
      <c r="A120" s="22" t="s">
        <v>29</v>
      </c>
      <c r="B120" s="23" t="s">
        <v>28</v>
      </c>
      <c r="C120" s="20">
        <v>3614.3635999999997</v>
      </c>
      <c r="D120" s="19"/>
      <c r="E120" s="18">
        <f t="shared" si="14"/>
        <v>0</v>
      </c>
      <c r="F120" s="17">
        <f t="shared" si="15"/>
        <v>3614.3635999999997</v>
      </c>
      <c r="H120" s="10"/>
      <c r="I120" s="10"/>
    </row>
    <row r="121" spans="1:9" ht="18.399999999999999" customHeight="1">
      <c r="A121" s="22" t="s">
        <v>27</v>
      </c>
      <c r="B121" s="23" t="s">
        <v>26</v>
      </c>
      <c r="C121" s="20">
        <v>3747.2197999999999</v>
      </c>
      <c r="D121" s="19"/>
      <c r="E121" s="18">
        <f t="shared" si="14"/>
        <v>0</v>
      </c>
      <c r="F121" s="17">
        <f t="shared" si="15"/>
        <v>3747.2197999999999</v>
      </c>
      <c r="H121" s="10"/>
      <c r="I121" s="10"/>
    </row>
    <row r="122" spans="1:9" ht="18.399999999999999" customHeight="1">
      <c r="A122" s="22" t="s">
        <v>25</v>
      </c>
      <c r="B122" s="23" t="s">
        <v>24</v>
      </c>
      <c r="C122" s="20">
        <v>5230.0077999999994</v>
      </c>
      <c r="D122" s="19"/>
      <c r="E122" s="18">
        <f t="shared" si="14"/>
        <v>0</v>
      </c>
      <c r="F122" s="17">
        <f t="shared" si="15"/>
        <v>5230.0077999999994</v>
      </c>
      <c r="H122" s="10"/>
      <c r="I122" s="10"/>
    </row>
    <row r="123" spans="1:9" ht="18.399999999999999" customHeight="1">
      <c r="A123" s="22" t="s">
        <v>23</v>
      </c>
      <c r="B123" s="21" t="s">
        <v>22</v>
      </c>
      <c r="C123" s="20">
        <v>5441.4165999999996</v>
      </c>
      <c r="D123" s="19"/>
      <c r="E123" s="18">
        <f t="shared" si="14"/>
        <v>0</v>
      </c>
      <c r="F123" s="17">
        <f t="shared" si="15"/>
        <v>5441.4165999999996</v>
      </c>
      <c r="H123" s="10"/>
      <c r="I123" s="10"/>
    </row>
    <row r="124" spans="1:9" ht="18.399999999999999" customHeight="1">
      <c r="A124" s="22" t="s">
        <v>21</v>
      </c>
      <c r="B124" s="21" t="s">
        <v>20</v>
      </c>
      <c r="C124" s="20">
        <v>3808.9928</v>
      </c>
      <c r="D124" s="19"/>
      <c r="E124" s="18">
        <f t="shared" si="14"/>
        <v>0</v>
      </c>
      <c r="F124" s="17">
        <f t="shared" si="15"/>
        <v>3808.9928</v>
      </c>
      <c r="H124" s="10"/>
      <c r="I124" s="10"/>
    </row>
    <row r="125" spans="1:9" ht="18.399999999999999" customHeight="1">
      <c r="A125" s="22" t="s">
        <v>19</v>
      </c>
      <c r="B125" s="21" t="s">
        <v>18</v>
      </c>
      <c r="C125" s="20">
        <v>3509.0131999999994</v>
      </c>
      <c r="D125" s="19"/>
      <c r="E125" s="18">
        <f t="shared" si="14"/>
        <v>0</v>
      </c>
      <c r="F125" s="17">
        <f t="shared" si="15"/>
        <v>3509.0131999999994</v>
      </c>
      <c r="H125" s="10"/>
      <c r="I125" s="10"/>
    </row>
    <row r="126" spans="1:9" ht="18.399999999999999" customHeight="1">
      <c r="A126" s="22" t="s">
        <v>17</v>
      </c>
      <c r="B126" s="21" t="s">
        <v>16</v>
      </c>
      <c r="C126" s="20">
        <v>5514.6709999999994</v>
      </c>
      <c r="D126" s="19"/>
      <c r="E126" s="18">
        <f t="shared" si="14"/>
        <v>0</v>
      </c>
      <c r="F126" s="17">
        <f t="shared" si="15"/>
        <v>5514.6709999999994</v>
      </c>
      <c r="H126" s="10"/>
      <c r="I126" s="10"/>
    </row>
    <row r="127" spans="1:9" ht="18.399999999999999" customHeight="1">
      <c r="A127" s="22" t="s">
        <v>15</v>
      </c>
      <c r="B127" s="21" t="s">
        <v>14</v>
      </c>
      <c r="C127" s="20">
        <v>5180.4799999999996</v>
      </c>
      <c r="D127" s="19"/>
      <c r="E127" s="18">
        <f t="shared" si="14"/>
        <v>0</v>
      </c>
      <c r="F127" s="17">
        <f t="shared" si="15"/>
        <v>5180.4799999999996</v>
      </c>
      <c r="H127" s="10"/>
      <c r="I127" s="10"/>
    </row>
    <row r="128" spans="1:9" ht="18.399999999999999" customHeight="1">
      <c r="A128" s="22" t="s">
        <v>13</v>
      </c>
      <c r="B128" s="21" t="s">
        <v>12</v>
      </c>
      <c r="C128" s="20">
        <v>3855.0718000000002</v>
      </c>
      <c r="D128" s="19"/>
      <c r="E128" s="18">
        <f t="shared" si="14"/>
        <v>0</v>
      </c>
      <c r="F128" s="17">
        <f t="shared" si="15"/>
        <v>3855.0718000000002</v>
      </c>
      <c r="H128" s="10"/>
      <c r="I128" s="10"/>
    </row>
    <row r="129" spans="1:9" ht="18.399999999999999" customHeight="1">
      <c r="A129" s="22" t="s">
        <v>11</v>
      </c>
      <c r="B129" s="21" t="s">
        <v>10</v>
      </c>
      <c r="C129" s="20">
        <v>4065.2179999999998</v>
      </c>
      <c r="D129" s="19"/>
      <c r="E129" s="18">
        <f t="shared" si="14"/>
        <v>0</v>
      </c>
      <c r="F129" s="17">
        <f t="shared" si="15"/>
        <v>4065.2179999999998</v>
      </c>
      <c r="H129" s="10"/>
      <c r="I129" s="10"/>
    </row>
    <row r="130" spans="1:9" ht="18.399999999999999" customHeight="1">
      <c r="A130" s="22" t="s">
        <v>9</v>
      </c>
      <c r="B130" s="21" t="s">
        <v>8</v>
      </c>
      <c r="C130" s="20">
        <v>5536.2295999999997</v>
      </c>
      <c r="D130" s="19"/>
      <c r="E130" s="18">
        <f t="shared" si="14"/>
        <v>0</v>
      </c>
      <c r="F130" s="17">
        <f t="shared" si="15"/>
        <v>5536.2295999999997</v>
      </c>
      <c r="H130" s="10"/>
      <c r="I130" s="10"/>
    </row>
    <row r="131" spans="1:9" ht="18.399999999999999" customHeight="1">
      <c r="A131" s="22" t="s">
        <v>7</v>
      </c>
      <c r="B131" s="21" t="s">
        <v>6</v>
      </c>
      <c r="C131" s="20">
        <v>5833.33</v>
      </c>
      <c r="D131" s="19"/>
      <c r="E131" s="18">
        <f t="shared" si="14"/>
        <v>0</v>
      </c>
      <c r="F131" s="17">
        <f t="shared" si="15"/>
        <v>5833.33</v>
      </c>
      <c r="H131" s="10"/>
      <c r="I131" s="10"/>
    </row>
    <row r="132" spans="1:9" ht="18.399999999999999" customHeight="1">
      <c r="A132" s="22" t="s">
        <v>250</v>
      </c>
      <c r="B132" s="21" t="s">
        <v>5</v>
      </c>
      <c r="C132" s="20">
        <v>5490.4928</v>
      </c>
      <c r="D132" s="19"/>
      <c r="E132" s="18">
        <f t="shared" si="14"/>
        <v>0</v>
      </c>
      <c r="F132" s="17">
        <f t="shared" si="15"/>
        <v>5490.4928</v>
      </c>
      <c r="H132" s="10"/>
      <c r="I132" s="10"/>
    </row>
    <row r="133" spans="1:9" ht="18.399999999999999" customHeight="1">
      <c r="A133" s="22" t="s">
        <v>251</v>
      </c>
      <c r="B133" s="21" t="s">
        <v>4</v>
      </c>
      <c r="C133" s="20">
        <v>5667.0208000000002</v>
      </c>
      <c r="D133" s="19"/>
      <c r="E133" s="18">
        <f t="shared" si="14"/>
        <v>0</v>
      </c>
      <c r="F133" s="17">
        <f t="shared" si="15"/>
        <v>5667.0208000000002</v>
      </c>
      <c r="H133" s="10"/>
      <c r="I133" s="10"/>
    </row>
    <row r="134" spans="1:9" ht="18.399999999999999" customHeight="1">
      <c r="A134" s="22" t="s">
        <v>252</v>
      </c>
      <c r="B134" s="21" t="s">
        <v>3</v>
      </c>
      <c r="C134" s="20">
        <v>8471.1137999999992</v>
      </c>
      <c r="D134" s="19"/>
      <c r="E134" s="18">
        <f t="shared" si="14"/>
        <v>0</v>
      </c>
      <c r="F134" s="17">
        <f t="shared" si="15"/>
        <v>8471.1137999999992</v>
      </c>
      <c r="H134" s="10"/>
      <c r="I134" s="10"/>
    </row>
    <row r="135" spans="1:9" ht="18.399999999999999" customHeight="1" thickBot="1">
      <c r="A135" s="16" t="s">
        <v>253</v>
      </c>
      <c r="B135" s="15" t="s">
        <v>2</v>
      </c>
      <c r="C135" s="14">
        <v>7875.2963999999993</v>
      </c>
      <c r="D135" s="13"/>
      <c r="E135" s="12">
        <f t="shared" si="14"/>
        <v>0</v>
      </c>
      <c r="F135" s="11">
        <f t="shared" si="15"/>
        <v>7875.2963999999993</v>
      </c>
      <c r="H135" s="10"/>
      <c r="I135" s="10"/>
    </row>
    <row r="136" spans="1:9" ht="18" customHeight="1">
      <c r="A136" s="91"/>
      <c r="B136" s="92"/>
      <c r="C136" s="92"/>
      <c r="D136" s="92"/>
      <c r="E136" s="92"/>
      <c r="F136" s="92"/>
      <c r="G136" s="9"/>
    </row>
    <row r="137" spans="1:9" ht="42.75" customHeight="1">
      <c r="A137" s="96" t="s">
        <v>1</v>
      </c>
      <c r="B137" s="96"/>
      <c r="C137" s="96"/>
      <c r="D137" s="96"/>
      <c r="E137" s="96"/>
      <c r="F137" s="96"/>
      <c r="G137" s="9"/>
    </row>
    <row r="138" spans="1:9" s="7" customFormat="1" ht="35.450000000000003" customHeight="1">
      <c r="A138" s="97" t="s">
        <v>0</v>
      </c>
      <c r="B138" s="98"/>
      <c r="C138" s="98"/>
      <c r="D138" s="98"/>
      <c r="E138" s="98"/>
      <c r="F138" s="99"/>
      <c r="G138" s="8"/>
    </row>
  </sheetData>
  <mergeCells count="10">
    <mergeCell ref="A115:F115"/>
    <mergeCell ref="A137:F137"/>
    <mergeCell ref="A138:F138"/>
    <mergeCell ref="A5:F5"/>
    <mergeCell ref="A11:F11"/>
    <mergeCell ref="A21:F21"/>
    <mergeCell ref="A32:F32"/>
    <mergeCell ref="A64:F64"/>
    <mergeCell ref="A77:F77"/>
    <mergeCell ref="A104:F104"/>
  </mergeCells>
  <printOptions horizontalCentered="1"/>
  <pageMargins left="0.39370078740157483" right="0" top="0.19685039370078741" bottom="0.19685039370078741" header="0.51181102362204722" footer="0"/>
  <pageSetup paperSize="9" scale="4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308 SKD 5</vt:lpstr>
      <vt:lpstr>'308 SKD 5'!Заголовки_для_печати</vt:lpstr>
      <vt:lpstr>'308 SKD 5'!Область_печати</vt:lpstr>
    </vt:vector>
  </TitlesOfParts>
  <Company>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 ABDULLAEVA - U442903</dc:creator>
  <cp:lastModifiedBy>NATALIA LEBEDEVA - U393141</cp:lastModifiedBy>
  <dcterms:created xsi:type="dcterms:W3CDTF">2014-08-28T05:18:37Z</dcterms:created>
  <dcterms:modified xsi:type="dcterms:W3CDTF">2014-10-14T13:58:42Z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